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wnloads\"/>
    </mc:Choice>
  </mc:AlternateContent>
  <bookViews>
    <workbookView xWindow="0" yWindow="0" windowWidth="25275" windowHeight="15180"/>
  </bookViews>
  <sheets>
    <sheet name="Consolidated Finacial Position" sheetId="1" r:id="rId1"/>
    <sheet name="Consolidated Income Statement" sheetId="2" r:id="rId2"/>
    <sheet name="Consolidated Subsidiaries" sheetId="3" r:id="rId3"/>
    <sheet name="Financial Position" sheetId="4" state="hidden" r:id="rId4"/>
    <sheet name="Income Statement" sheetId="5" state="hidden" r:id="rId5"/>
  </sheets>
  <calcPr calcId="162913"/>
</workbook>
</file>

<file path=xl/calcChain.xml><?xml version="1.0" encoding="utf-8"?>
<calcChain xmlns="http://schemas.openxmlformats.org/spreadsheetml/2006/main">
  <c r="Q24" i="5" l="1"/>
  <c r="L24" i="5"/>
  <c r="Q23" i="5"/>
  <c r="L23" i="5"/>
  <c r="Q22" i="5"/>
  <c r="L22" i="5"/>
  <c r="Q21" i="5"/>
  <c r="L21" i="5"/>
  <c r="Q20" i="5"/>
  <c r="L20" i="5"/>
  <c r="S19" i="5"/>
  <c r="R19" i="5"/>
  <c r="Q19" i="5"/>
  <c r="L19" i="5"/>
  <c r="S18" i="5"/>
  <c r="R18" i="5"/>
  <c r="Q18" i="5"/>
  <c r="L18" i="5"/>
  <c r="S17" i="5"/>
  <c r="Q17" i="5"/>
  <c r="L17" i="5"/>
  <c r="S16" i="5"/>
  <c r="R16" i="5"/>
  <c r="Q16" i="5"/>
  <c r="L16" i="5"/>
  <c r="S15" i="5"/>
  <c r="R15" i="5"/>
  <c r="Q15" i="5"/>
  <c r="L15" i="5"/>
  <c r="S14" i="5"/>
  <c r="R14" i="5"/>
  <c r="Q14" i="5"/>
  <c r="L14" i="5"/>
  <c r="S13" i="5"/>
  <c r="R13" i="5"/>
  <c r="Q13" i="5"/>
  <c r="L13" i="5"/>
  <c r="S12" i="5"/>
  <c r="R12" i="5"/>
  <c r="Q12" i="5"/>
  <c r="L12" i="5"/>
  <c r="S11" i="5"/>
  <c r="R11" i="5"/>
  <c r="Q11" i="5"/>
  <c r="L11" i="5"/>
  <c r="S10" i="5"/>
  <c r="R10" i="5"/>
  <c r="Q10" i="5"/>
  <c r="L10" i="5"/>
  <c r="S9" i="5"/>
  <c r="R9" i="5"/>
  <c r="Q9" i="5"/>
  <c r="L9" i="5"/>
  <c r="S8" i="5"/>
  <c r="R8" i="5"/>
  <c r="Q8" i="5"/>
  <c r="L8" i="5"/>
  <c r="S7" i="5"/>
  <c r="R7" i="5"/>
  <c r="Q7" i="5"/>
  <c r="L7" i="5"/>
  <c r="S6" i="5"/>
  <c r="R6" i="5"/>
  <c r="Q6" i="5"/>
  <c r="L6" i="5"/>
  <c r="S5" i="5"/>
  <c r="R5" i="5"/>
  <c r="Q5" i="5"/>
  <c r="L5" i="5"/>
  <c r="AA27" i="2"/>
  <c r="V27" i="2"/>
  <c r="Q27" i="2"/>
  <c r="L27" i="2"/>
  <c r="AF26" i="2"/>
  <c r="AE26" i="2"/>
  <c r="AA26" i="2"/>
  <c r="V26" i="2"/>
  <c r="Q26" i="2"/>
  <c r="L26" i="2"/>
  <c r="AF25" i="2"/>
  <c r="AA25" i="2"/>
  <c r="V25" i="2"/>
  <c r="Q25" i="2"/>
  <c r="L25" i="2"/>
  <c r="AA24" i="2"/>
  <c r="V24" i="2"/>
  <c r="Q24" i="2"/>
  <c r="L24" i="2"/>
  <c r="AF23" i="2"/>
  <c r="AA23" i="2"/>
  <c r="V23" i="2"/>
  <c r="Q23" i="2"/>
  <c r="L23" i="2"/>
  <c r="AF22" i="2"/>
  <c r="AE22" i="2"/>
  <c r="AA22" i="2"/>
  <c r="V22" i="2"/>
  <c r="Q22" i="2"/>
  <c r="L22" i="2"/>
  <c r="AF21" i="2"/>
  <c r="AE21" i="2"/>
  <c r="AA21" i="2"/>
  <c r="V21" i="2"/>
  <c r="Q21" i="2"/>
  <c r="L21" i="2"/>
  <c r="AA20" i="2"/>
  <c r="V20" i="2"/>
  <c r="Q20" i="2"/>
  <c r="L20" i="2"/>
  <c r="AA19" i="2"/>
  <c r="V19" i="2"/>
  <c r="Q19" i="2"/>
  <c r="L19" i="2"/>
  <c r="AF18" i="2"/>
  <c r="AE18" i="2"/>
  <c r="AA18" i="2"/>
  <c r="V18" i="2"/>
  <c r="Q18" i="2"/>
  <c r="L18" i="2"/>
  <c r="AA17" i="2"/>
  <c r="V17" i="2"/>
  <c r="Q17" i="2"/>
  <c r="L17" i="2"/>
  <c r="AF16" i="2"/>
  <c r="AE16" i="2"/>
  <c r="AA16" i="2"/>
  <c r="V16" i="2"/>
  <c r="Q16" i="2"/>
  <c r="L16" i="2"/>
  <c r="AF15" i="2"/>
  <c r="AE15" i="2"/>
  <c r="AA15" i="2"/>
  <c r="V15" i="2"/>
  <c r="Q15" i="2"/>
  <c r="L15" i="2"/>
  <c r="AF14" i="2"/>
  <c r="AE14" i="2"/>
  <c r="AA14" i="2"/>
  <c r="V14" i="2"/>
  <c r="Q14" i="2"/>
  <c r="L14" i="2"/>
  <c r="AF13" i="2"/>
  <c r="AE13" i="2"/>
  <c r="AA13" i="2"/>
  <c r="V13" i="2"/>
  <c r="Q13" i="2"/>
  <c r="L13" i="2"/>
  <c r="AF12" i="2"/>
  <c r="AE12" i="2"/>
  <c r="AA12" i="2"/>
  <c r="V12" i="2"/>
  <c r="Q12" i="2"/>
  <c r="L12" i="2"/>
  <c r="AF11" i="2"/>
  <c r="AE11" i="2"/>
  <c r="AA11" i="2"/>
  <c r="V11" i="2"/>
  <c r="Q11" i="2"/>
  <c r="L11" i="2"/>
  <c r="AF10" i="2"/>
  <c r="AE10" i="2"/>
  <c r="AA10" i="2"/>
  <c r="V10" i="2"/>
  <c r="Q10" i="2"/>
  <c r="L10" i="2"/>
  <c r="AF9" i="2"/>
  <c r="AE9" i="2"/>
  <c r="AA9" i="2"/>
  <c r="V9" i="2"/>
  <c r="Q9" i="2"/>
  <c r="L9" i="2"/>
  <c r="AF8" i="2"/>
  <c r="AE8" i="2"/>
  <c r="AA8" i="2"/>
  <c r="V8" i="2"/>
  <c r="Q8" i="2"/>
  <c r="L8" i="2"/>
  <c r="AF7" i="2"/>
  <c r="AE7" i="2"/>
  <c r="AA7" i="2"/>
  <c r="V7" i="2"/>
  <c r="Q7" i="2"/>
  <c r="L7" i="2"/>
  <c r="AF6" i="2"/>
  <c r="AE6" i="2"/>
  <c r="AA6" i="2"/>
  <c r="V6" i="2"/>
  <c r="Q6" i="2"/>
  <c r="L6" i="2"/>
  <c r="AF5" i="2"/>
  <c r="AE5" i="2"/>
  <c r="AA5" i="2"/>
  <c r="V5" i="2"/>
  <c r="Q5" i="2"/>
  <c r="L5" i="2"/>
</calcChain>
</file>

<file path=xl/sharedStrings.xml><?xml version="1.0" encoding="utf-8"?>
<sst xmlns="http://schemas.openxmlformats.org/spreadsheetml/2006/main" count="273" uniqueCount="137">
  <si>
    <t>Consolidated Statement of Financial Position</t>
  </si>
  <si>
    <t>NEOWIZ and Subsidiaries</t>
  </si>
  <si>
    <t>(KRW mn)</t>
  </si>
  <si>
    <t>Item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</si>
  <si>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</si>
  <si>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</si>
  <si>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</si>
  <si>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</si>
  <si>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</si>
  <si>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</si>
  <si>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</si>
  <si>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</si>
  <si>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</si>
  <si>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</si>
  <si>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</si>
  <si>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</si>
  <si>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</si>
  <si>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</si>
  <si>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</si>
  <si>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</si>
  <si>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</si>
  <si>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</si>
  <si>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</si>
  <si>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</si>
  <si>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</si>
  <si>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</si>
  <si>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</si>
  <si>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Assets</t>
  </si>
  <si>
    <t>Ⅰ. Current assets</t>
  </si>
  <si>
    <t>Cash and cash equivalents</t>
  </si>
  <si>
    <t>Trade and other receivables</t>
  </si>
  <si>
    <t>Income tax assets</t>
  </si>
  <si>
    <t>Financial assets</t>
  </si>
  <si>
    <t>Other current assets</t>
  </si>
  <si>
    <t>Inventories</t>
  </si>
  <si>
    <t>Assets held for sale</t>
  </si>
  <si>
    <t>Ⅱ. Non-current assets</t>
  </si>
  <si>
    <t>Investments in joint ventures and associates</t>
  </si>
  <si>
    <t>Tangible assets</t>
  </si>
  <si>
    <t>The right asset of using</t>
  </si>
  <si>
    <t>Investment property</t>
  </si>
  <si>
    <t>Intangible assets</t>
  </si>
  <si>
    <t>Defined benefit assets</t>
  </si>
  <si>
    <t>Other non-current assets</t>
  </si>
  <si>
    <t>Deferred income tax assets</t>
  </si>
  <si>
    <t>Total assets</t>
  </si>
  <si>
    <t>Liabilities</t>
  </si>
  <si>
    <t>Ⅰ. Current liabilities</t>
  </si>
  <si>
    <t>Trade and other payables</t>
  </si>
  <si>
    <t>Financial liabilities</t>
  </si>
  <si>
    <t>Lease liabilities</t>
  </si>
  <si>
    <t>Income tax liabilities</t>
  </si>
  <si>
    <t>Provisions</t>
  </si>
  <si>
    <t>Liabillities held for sale</t>
  </si>
  <si>
    <t>Other current liabilities</t>
  </si>
  <si>
    <t>Ⅱ. Non-current liabilities</t>
  </si>
  <si>
    <t xml:space="preserve">z </t>
  </si>
  <si>
    <t>Other non-current liabilities</t>
  </si>
  <si>
    <t>Defined benefit liability</t>
  </si>
  <si>
    <t xml:space="preserve">근데 아직 </t>
  </si>
  <si>
    <t>Deferred income tax liabilities</t>
  </si>
  <si>
    <t>Total liabilities</t>
  </si>
  <si>
    <t>Equity</t>
  </si>
  <si>
    <t>I. Controlling interests</t>
  </si>
  <si>
    <t>Capital stock</t>
  </si>
  <si>
    <t>Capital surplus</t>
  </si>
  <si>
    <t>Retained earnings</t>
  </si>
  <si>
    <t>Other components of equity</t>
  </si>
  <si>
    <t>Ⅱ. Non-controlling interests</t>
  </si>
  <si>
    <t>Total equity</t>
  </si>
  <si>
    <t>Total liabilities and equity</t>
  </si>
  <si>
    <t>Consolidated Statement of Income</t>
  </si>
  <si>
    <t>FY2020</t>
  </si>
  <si>
    <t>FY2021</t>
  </si>
  <si>
    <t>FY2022</t>
  </si>
  <si>
    <t>FY2023</t>
  </si>
  <si>
    <t>FY2024</t>
  </si>
  <si>
    <t>YoY(%)</t>
  </si>
  <si>
    <t>QoQ(%)</t>
  </si>
  <si>
    <t>Ⅰ. Revenue</t>
  </si>
  <si>
    <t>PC/Console game revenue</t>
  </si>
  <si>
    <t>Mobile game revenue</t>
  </si>
  <si>
    <t>Others</t>
  </si>
  <si>
    <t>Ⅱ. Operating expenses</t>
  </si>
  <si>
    <t>Labor cost</t>
  </si>
  <si>
    <t>Variable cost</t>
  </si>
  <si>
    <t>Marketing</t>
  </si>
  <si>
    <t>Depreciation &amp; Amortisation</t>
  </si>
  <si>
    <t>Ⅲ. Operating profit</t>
  </si>
  <si>
    <t>Non-operating income</t>
  </si>
  <si>
    <t>Non-operating expenses</t>
  </si>
  <si>
    <t>TB</t>
  </si>
  <si>
    <t>Financial income</t>
  </si>
  <si>
    <t>Financial expenses</t>
  </si>
  <si>
    <t>Equity method income(loss)</t>
  </si>
  <si>
    <t>Ⅳ. Profit before income tax</t>
  </si>
  <si>
    <t>Income tax</t>
  </si>
  <si>
    <t>Ⅴ. Profit(Loss) from continued operations</t>
  </si>
  <si>
    <t>Profit(Loss) from discontinued operations</t>
  </si>
  <si>
    <t>VI. Net profit</t>
  </si>
  <si>
    <t>Controlling interests</t>
  </si>
  <si>
    <t>Non-controlling interests</t>
  </si>
  <si>
    <t>CR</t>
  </si>
  <si>
    <t>Consolidated Subsidiaries</t>
  </si>
  <si>
    <t>As of 30 September, 2025</t>
  </si>
  <si>
    <t>Subsidiaries</t>
  </si>
  <si>
    <t>Ownership(%)</t>
  </si>
  <si>
    <t>TNK Factory Co., Ltd.</t>
  </si>
  <si>
    <t>Geon Investment Co., Ltd.</t>
  </si>
  <si>
    <t>NEOWIZ Games Asia Co., Ltd.</t>
  </si>
  <si>
    <t>NEOWIZ Play Studio Hong Kong Ltd.</t>
  </si>
  <si>
    <t>Neopop Co., Ltd.</t>
  </si>
  <si>
    <t>Kongdak Studio Co., Ltd.</t>
  </si>
  <si>
    <t>Sticky Hands Co., Ltd.</t>
  </si>
  <si>
    <t>Gameplete Co., Ltd.</t>
  </si>
  <si>
    <t>HIDEA Co., Ltd.</t>
  </si>
  <si>
    <t>NEOWIZ Sports Co., Ltd.</t>
  </si>
  <si>
    <t>Blue Sky Games Co., Ltd.</t>
  </si>
  <si>
    <t>FOW Games Co,, Ltd.</t>
  </si>
  <si>
    <t>Quick Win Studio Co., Ltd.</t>
  </si>
  <si>
    <t>BNG Software Limited</t>
  </si>
  <si>
    <t>INTELLA PTE, LTD.</t>
  </si>
  <si>
    <t>Massive Gaming PTY, LTD.</t>
  </si>
  <si>
    <t>Novaflow Labs Ltd.</t>
  </si>
  <si>
    <t>NEOWIZ Santa Monica</t>
  </si>
  <si>
    <t>PROPEL WAVE GAMES PTY LTD</t>
  </si>
  <si>
    <t>Massive Gaming Malta Limited</t>
  </si>
  <si>
    <t>NEOWIZ TAIWAN LIMITED</t>
  </si>
  <si>
    <t>Statement of Financial Position</t>
  </si>
  <si>
    <t>NEOWIZ Co., Ltd.</t>
  </si>
  <si>
    <t>Invenstments in joint ventures and associates</t>
  </si>
  <si>
    <t>Investment properties</t>
  </si>
  <si>
    <t>The right assets of using</t>
  </si>
  <si>
    <t>Defined benefit liabilities</t>
  </si>
  <si>
    <t>Statement of Income</t>
  </si>
  <si>
    <t>T/L</t>
  </si>
  <si>
    <t>NEOWIZ GameOn Corp.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</si>
</sst>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8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sz val="11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&quot;Nanum Gothic&quot;"/>
    </font>
    <font>
      <b/>
      <sz val="10"/>
      <color rgb="FFFFFFFF"/>
      <name val="Nanum Gothic"/>
    </font>
    <font>
      <b/>
      <sz val="10"/>
      <color theme="1"/>
      <name val="Nanum Gothic"/>
    </font>
    <font>
      <sz val="11"/>
      <color theme="1"/>
      <name val="Calibri"/>
      <family val="2"/>
    </font>
    <font>
      <b/>
      <sz val="9"/>
      <color theme="1"/>
      <name val="Nanum Gothic"/>
    </font>
    <font>
      <b/>
      <sz val="9"/>
      <color theme="1"/>
      <name val="&quot;Nanum Gothic&quot;"/>
    </font>
    <font>
      <sz val="9"/>
      <color theme="1"/>
      <name val="Nanum Gothic"/>
    </font>
    <font>
      <sz val="9"/>
      <color theme="1"/>
      <name val="&quot;Nanum Gothic&quot;"/>
    </font>
    <font>
      <b/>
      <sz val="9"/>
      <color theme="0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1"/>
      <color rgb="FFFFFFFF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u/>
      <sz val="10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06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6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/>
    </xf>
    <xf numFmtId="176" fontId="10" fillId="3" borderId="3" xfId="0" applyNumberFormat="1" applyFont="1" applyFill="1" applyBorder="1" applyAlignment="1">
      <alignment horizontal="right" vertical="center"/>
    </xf>
    <xf numFmtId="176" fontId="11" fillId="3" borderId="9" xfId="0" applyNumberFormat="1" applyFont="1" applyFill="1" applyBorder="1" applyAlignment="1">
      <alignment horizontal="right" vertical="center"/>
    </xf>
    <xf numFmtId="176" fontId="11" fillId="3" borderId="4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10" fillId="3" borderId="13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77" fontId="8" fillId="3" borderId="3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right" vertical="center" wrapText="1"/>
    </xf>
    <xf numFmtId="176" fontId="11" fillId="3" borderId="9" xfId="0" applyNumberFormat="1" applyFont="1" applyFill="1" applyBorder="1" applyAlignment="1">
      <alignment horizontal="right" vertical="center" wrapText="1"/>
    </xf>
    <xf numFmtId="176" fontId="11" fillId="3" borderId="4" xfId="0" applyNumberFormat="1" applyFont="1" applyFill="1" applyBorder="1" applyAlignment="1">
      <alignment horizontal="right" vertical="center" wrapText="1"/>
    </xf>
    <xf numFmtId="176" fontId="11" fillId="3" borderId="0" xfId="0" applyNumberFormat="1" applyFont="1" applyFill="1" applyAlignment="1">
      <alignment horizontal="right" vertical="center" wrapText="1"/>
    </xf>
    <xf numFmtId="176" fontId="11" fillId="3" borderId="6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11" fillId="3" borderId="8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178" fontId="8" fillId="3" borderId="3" xfId="0" applyNumberFormat="1" applyFont="1" applyFill="1" applyBorder="1" applyAlignment="1">
      <alignment horizontal="right" vertical="center" wrapText="1"/>
    </xf>
    <xf numFmtId="176" fontId="11" fillId="3" borderId="7" xfId="0" applyNumberFormat="1" applyFont="1" applyFill="1" applyBorder="1" applyAlignment="1">
      <alignment horizontal="right" vertical="center" wrapText="1"/>
    </xf>
    <xf numFmtId="176" fontId="6" fillId="2" borderId="37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9" fillId="0" borderId="38" xfId="0" applyNumberFormat="1" applyFont="1" applyBorder="1" applyAlignment="1">
      <alignment vertical="center"/>
    </xf>
    <xf numFmtId="176" fontId="11" fillId="0" borderId="38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3" fillId="0" borderId="38" xfId="0" applyNumberFormat="1" applyFont="1" applyBorder="1" applyAlignment="1">
      <alignment horizontal="right" vertical="center"/>
    </xf>
    <xf numFmtId="176" fontId="11" fillId="3" borderId="38" xfId="0" applyNumberFormat="1" applyFont="1" applyFill="1" applyBorder="1" applyAlignment="1">
      <alignment horizontal="right" vertical="center"/>
    </xf>
    <xf numFmtId="176" fontId="11" fillId="3" borderId="6" xfId="0" applyNumberFormat="1" applyFont="1" applyFill="1" applyBorder="1" applyAlignment="1">
      <alignment horizontal="right" vertical="center"/>
    </xf>
    <xf numFmtId="176" fontId="11" fillId="3" borderId="39" xfId="0" applyNumberFormat="1" applyFont="1" applyFill="1" applyBorder="1" applyAlignment="1">
      <alignment horizontal="right" vertical="center"/>
    </xf>
    <xf numFmtId="176" fontId="11" fillId="3" borderId="17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38" xfId="0" applyNumberFormat="1" applyFont="1" applyFill="1" applyBorder="1" applyAlignment="1">
      <alignment horizontal="center" vertical="center"/>
    </xf>
    <xf numFmtId="177" fontId="6" fillId="2" borderId="15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right" vertical="center" wrapText="1"/>
    </xf>
    <xf numFmtId="176" fontId="11" fillId="3" borderId="3" xfId="0" applyNumberFormat="1" applyFont="1" applyFill="1" applyBorder="1" applyAlignment="1">
      <alignment horizontal="right" vertical="center" wrapText="1"/>
    </xf>
    <xf numFmtId="176" fontId="11" fillId="3" borderId="38" xfId="0" applyNumberFormat="1" applyFont="1" applyFill="1" applyBorder="1" applyAlignment="1">
      <alignment horizontal="right" vertical="center" wrapText="1"/>
    </xf>
    <xf numFmtId="9" fontId="11" fillId="3" borderId="8" xfId="0" applyNumberFormat="1" applyFont="1" applyFill="1" applyBorder="1" applyAlignment="1">
      <alignment horizontal="right" vertical="center"/>
    </xf>
    <xf numFmtId="178" fontId="12" fillId="5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176" fontId="13" fillId="0" borderId="38" xfId="0" applyNumberFormat="1" applyFont="1" applyBorder="1" applyAlignment="1">
      <alignment horizontal="right" vertical="center" wrapText="1"/>
    </xf>
    <xf numFmtId="9" fontId="13" fillId="4" borderId="8" xfId="0" applyNumberFormat="1" applyFont="1" applyFill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13" fillId="4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176" fontId="11" fillId="3" borderId="17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176" fontId="19" fillId="2" borderId="3" xfId="0" applyNumberFormat="1" applyFont="1" applyFill="1" applyBorder="1" applyAlignment="1">
      <alignment horizontal="center" vertical="center"/>
    </xf>
    <xf numFmtId="176" fontId="21" fillId="2" borderId="3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22" fillId="2" borderId="5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6" fontId="17" fillId="0" borderId="6" xfId="0" applyNumberFormat="1" applyFont="1" applyBorder="1" applyAlignment="1">
      <alignment vertical="center"/>
    </xf>
    <xf numFmtId="177" fontId="23" fillId="0" borderId="0" xfId="0" applyNumberFormat="1" applyFont="1" applyAlignment="1">
      <alignment horizontal="center" vertical="center"/>
    </xf>
    <xf numFmtId="176" fontId="24" fillId="0" borderId="0" xfId="0" applyNumberFormat="1" applyFont="1" applyAlignment="1">
      <alignment horizontal="right" vertical="center"/>
    </xf>
    <xf numFmtId="176" fontId="24" fillId="0" borderId="6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left" vertical="center" wrapText="1"/>
    </xf>
    <xf numFmtId="176" fontId="25" fillId="0" borderId="0" xfId="0" applyNumberFormat="1" applyFont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176" fontId="25" fillId="0" borderId="0" xfId="0" applyNumberFormat="1" applyFont="1" applyAlignment="1">
      <alignment vertical="center"/>
    </xf>
    <xf numFmtId="178" fontId="23" fillId="0" borderId="0" xfId="0" applyNumberFormat="1" applyFont="1" applyAlignment="1">
      <alignment horizontal="right" vertical="center" wrapText="1"/>
    </xf>
    <xf numFmtId="176" fontId="25" fillId="0" borderId="4" xfId="0" applyNumberFormat="1" applyFont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/>
    </xf>
    <xf numFmtId="176" fontId="24" fillId="3" borderId="3" xfId="0" applyNumberFormat="1" applyFont="1" applyFill="1" applyBorder="1" applyAlignment="1">
      <alignment horizontal="right" vertical="center"/>
    </xf>
    <xf numFmtId="176" fontId="24" fillId="3" borderId="7" xfId="0" applyNumberFormat="1" applyFont="1" applyFill="1" applyBorder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/>
    </xf>
    <xf numFmtId="176" fontId="24" fillId="3" borderId="9" xfId="0" applyNumberFormat="1" applyFont="1" applyFill="1" applyBorder="1" applyAlignment="1">
      <alignment horizontal="right" vertical="center"/>
    </xf>
    <xf numFmtId="176" fontId="24" fillId="3" borderId="4" xfId="0" applyNumberFormat="1" applyFont="1" applyFill="1" applyBorder="1" applyAlignment="1">
      <alignment horizontal="right" vertical="center"/>
    </xf>
    <xf numFmtId="176" fontId="24" fillId="3" borderId="0" xfId="0" applyNumberFormat="1" applyFont="1" applyFill="1" applyAlignment="1">
      <alignment horizontal="right" vertical="center"/>
    </xf>
    <xf numFmtId="176" fontId="24" fillId="3" borderId="10" xfId="0" applyNumberFormat="1" applyFont="1" applyFill="1" applyBorder="1" applyAlignment="1">
      <alignment horizontal="right" vertical="center"/>
    </xf>
    <xf numFmtId="176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17" fillId="0" borderId="0" xfId="0" applyNumberFormat="1" applyFont="1" applyAlignment="1">
      <alignment horizontal="right" vertical="center"/>
    </xf>
    <xf numFmtId="176" fontId="24" fillId="4" borderId="0" xfId="0" applyNumberFormat="1" applyFont="1" applyFill="1" applyAlignment="1">
      <alignment horizontal="right" vertical="center"/>
    </xf>
    <xf numFmtId="176" fontId="24" fillId="4" borderId="6" xfId="0" applyNumberFormat="1" applyFont="1" applyFill="1" applyBorder="1" applyAlignment="1">
      <alignment horizontal="right" vertical="center"/>
    </xf>
    <xf numFmtId="179" fontId="25" fillId="0" borderId="0" xfId="0" applyNumberFormat="1" applyFont="1" applyAlignment="1">
      <alignment horizontal="right" vertical="center"/>
    </xf>
    <xf numFmtId="179" fontId="25" fillId="0" borderId="6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right" vertical="center"/>
    </xf>
    <xf numFmtId="0" fontId="23" fillId="3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176" fontId="24" fillId="3" borderId="13" xfId="0" applyNumberFormat="1" applyFont="1" applyFill="1" applyBorder="1" applyAlignment="1">
      <alignment horizontal="right" vertical="center"/>
    </xf>
    <xf numFmtId="176" fontId="24" fillId="3" borderId="1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2" borderId="18" xfId="0" applyFont="1" applyFill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2" fillId="2" borderId="2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180" fontId="18" fillId="0" borderId="23" xfId="0" applyNumberFormat="1" applyFont="1" applyBorder="1" applyAlignment="1">
      <alignment horizontal="center" vertical="center"/>
    </xf>
    <xf numFmtId="180" fontId="18" fillId="0" borderId="24" xfId="0" applyNumberFormat="1" applyFont="1" applyBorder="1" applyAlignment="1">
      <alignment horizontal="center" vertical="center"/>
    </xf>
    <xf numFmtId="180" fontId="18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180" fontId="18" fillId="0" borderId="27" xfId="0" applyNumberFormat="1" applyFont="1" applyBorder="1" applyAlignment="1">
      <alignment horizontal="center" vertical="center"/>
    </xf>
    <xf numFmtId="180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left" vertical="center"/>
    </xf>
    <xf numFmtId="180" fontId="18" fillId="0" borderId="30" xfId="0" applyNumberFormat="1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180" fontId="18" fillId="0" borderId="36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177" fontId="18" fillId="0" borderId="0" xfId="0" applyNumberFormat="1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7" fontId="22" fillId="2" borderId="3" xfId="0" applyNumberFormat="1" applyFont="1" applyFill="1" applyBorder="1" applyAlignment="1">
      <alignment horizontal="center" vertical="center"/>
    </xf>
    <xf numFmtId="177" fontId="22" fillId="2" borderId="1" xfId="0" applyNumberFormat="1" applyFont="1" applyFill="1" applyBorder="1" applyAlignment="1">
      <alignment horizontal="center" vertical="center"/>
    </xf>
    <xf numFmtId="177" fontId="22" fillId="2" borderId="4" xfId="0" applyNumberFormat="1" applyFont="1" applyFill="1" applyBorder="1" applyAlignment="1">
      <alignment horizontal="center" vertical="center"/>
    </xf>
    <xf numFmtId="177" fontId="22" fillId="2" borderId="0" xfId="0" applyNumberFormat="1" applyFont="1" applyFill="1" applyAlignment="1">
      <alignment horizontal="center" vertical="center"/>
    </xf>
    <xf numFmtId="177" fontId="22" fillId="2" borderId="15" xfId="0" applyNumberFormat="1" applyFont="1" applyFill="1" applyBorder="1" applyAlignment="1">
      <alignment horizontal="center" vertical="center"/>
    </xf>
    <xf numFmtId="177" fontId="22" fillId="2" borderId="2" xfId="0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177" fontId="23" fillId="3" borderId="3" xfId="0" applyNumberFormat="1" applyFont="1" applyFill="1" applyBorder="1" applyAlignment="1">
      <alignment horizontal="center" vertical="center"/>
    </xf>
    <xf numFmtId="176" fontId="24" fillId="3" borderId="2" xfId="0" applyNumberFormat="1" applyFont="1" applyFill="1" applyBorder="1" applyAlignment="1">
      <alignment horizontal="right" vertical="center"/>
    </xf>
    <xf numFmtId="176" fontId="24" fillId="3" borderId="2" xfId="0" applyNumberFormat="1" applyFont="1" applyFill="1" applyBorder="1" applyAlignment="1">
      <alignment horizontal="right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176" fontId="24" fillId="3" borderId="4" xfId="0" applyNumberFormat="1" applyFont="1" applyFill="1" applyBorder="1" applyAlignment="1">
      <alignment horizontal="right" vertical="center" wrapText="1"/>
    </xf>
    <xf numFmtId="176" fontId="24" fillId="3" borderId="0" xfId="0" applyNumberFormat="1" applyFont="1" applyFill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 wrapText="1"/>
    </xf>
    <xf numFmtId="176" fontId="24" fillId="3" borderId="16" xfId="0" applyNumberFormat="1" applyFont="1" applyFill="1" applyBorder="1" applyAlignment="1">
      <alignment horizontal="right" vertical="center" wrapText="1"/>
    </xf>
    <xf numFmtId="176" fontId="24" fillId="3" borderId="6" xfId="0" applyNumberFormat="1" applyFont="1" applyFill="1" applyBorder="1" applyAlignment="1">
      <alignment horizontal="right" vertical="center"/>
    </xf>
    <xf numFmtId="9" fontId="24" fillId="3" borderId="3" xfId="0" applyNumberFormat="1" applyFont="1" applyFill="1" applyBorder="1" applyAlignment="1">
      <alignment horizontal="right" vertical="center"/>
    </xf>
    <xf numFmtId="9" fontId="24" fillId="3" borderId="2" xfId="0" applyNumberFormat="1" applyFont="1" applyFill="1" applyBorder="1" applyAlignment="1">
      <alignment horizontal="right" vertical="center"/>
    </xf>
    <xf numFmtId="176" fontId="25" fillId="4" borderId="7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/>
    </xf>
    <xf numFmtId="176" fontId="25" fillId="4" borderId="8" xfId="0" applyNumberFormat="1" applyFont="1" applyFill="1" applyBorder="1" applyAlignment="1">
      <alignment horizontal="right" vertical="center" wrapText="1"/>
    </xf>
    <xf numFmtId="176" fontId="25" fillId="4" borderId="9" xfId="0" applyNumberFormat="1" applyFont="1" applyFill="1" applyBorder="1" applyAlignment="1">
      <alignment horizontal="right" vertical="center" wrapText="1"/>
    </xf>
    <xf numFmtId="176" fontId="25" fillId="4" borderId="4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 wrapText="1"/>
    </xf>
    <xf numFmtId="176" fontId="25" fillId="4" borderId="6" xfId="0" applyNumberFormat="1" applyFont="1" applyFill="1" applyBorder="1" applyAlignment="1">
      <alignment horizontal="right" vertical="center" wrapText="1"/>
    </xf>
    <xf numFmtId="176" fontId="25" fillId="4" borderId="0" xfId="0" applyNumberFormat="1" applyFont="1" applyFill="1" applyAlignment="1">
      <alignment horizontal="right" vertical="center"/>
    </xf>
    <xf numFmtId="176" fontId="25" fillId="4" borderId="6" xfId="0" applyNumberFormat="1" applyFont="1" applyFill="1" applyBorder="1" applyAlignment="1">
      <alignment horizontal="right" vertical="center"/>
    </xf>
    <xf numFmtId="9" fontId="25" fillId="4" borderId="3" xfId="0" applyNumberFormat="1" applyFont="1" applyFill="1" applyBorder="1" applyAlignment="1">
      <alignment horizontal="right" vertical="center"/>
    </xf>
    <xf numFmtId="9" fontId="25" fillId="4" borderId="2" xfId="0" applyNumberFormat="1" applyFont="1" applyFill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 wrapText="1"/>
    </xf>
    <xf numFmtId="176" fontId="25" fillId="0" borderId="6" xfId="0" applyNumberFormat="1" applyFont="1" applyBorder="1" applyAlignment="1">
      <alignment horizontal="right" vertical="center" wrapText="1"/>
    </xf>
    <xf numFmtId="9" fontId="25" fillId="0" borderId="2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 wrapText="1"/>
    </xf>
    <xf numFmtId="9" fontId="25" fillId="0" borderId="0" xfId="0" applyNumberFormat="1" applyFont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 wrapText="1"/>
    </xf>
    <xf numFmtId="178" fontId="25" fillId="0" borderId="0" xfId="0" applyNumberFormat="1" applyFont="1" applyAlignment="1">
      <alignment horizontal="right" vertical="center"/>
    </xf>
    <xf numFmtId="178" fontId="25" fillId="0" borderId="4" xfId="0" applyNumberFormat="1" applyFont="1" applyBorder="1" applyAlignment="1">
      <alignment horizontal="right" vertical="center"/>
    </xf>
    <xf numFmtId="0" fontId="23" fillId="3" borderId="3" xfId="0" applyFont="1" applyFill="1" applyBorder="1" applyAlignment="1">
      <alignment vertical="center"/>
    </xf>
    <xf numFmtId="0" fontId="25" fillId="0" borderId="0" xfId="0" applyFont="1" applyAlignment="1">
      <alignment horizontal="right" vertical="center"/>
    </xf>
    <xf numFmtId="178" fontId="23" fillId="3" borderId="3" xfId="0" applyNumberFormat="1" applyFont="1" applyFill="1" applyBorder="1" applyAlignment="1">
      <alignment horizontal="right" vertical="center" wrapText="1"/>
    </xf>
    <xf numFmtId="176" fontId="24" fillId="3" borderId="7" xfId="0" applyNumberFormat="1" applyFont="1" applyFill="1" applyBorder="1" applyAlignment="1">
      <alignment horizontal="right" vertical="center" wrapText="1"/>
    </xf>
    <xf numFmtId="0" fontId="24" fillId="3" borderId="3" xfId="0" applyFont="1" applyFill="1" applyBorder="1" applyAlignment="1">
      <alignment horizontal="right" vertical="center"/>
    </xf>
    <xf numFmtId="9" fontId="17" fillId="0" borderId="0" xfId="0" applyNumberFormat="1" applyFont="1" applyAlignment="1">
      <alignment vertical="center"/>
    </xf>
    <xf numFmtId="176" fontId="25" fillId="0" borderId="17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2"/>
  <sheetViews>
    <sheetView showGridLines="0" tabSelected="1" view="pageBreakPreview" zoomScaleNormal="100" zoomScaleSheetLayoutView="100" workbookViewId="0">
      <selection activeCell="B24" sqref="B24"/>
    </sheetView>
  </sheetViews>
  <sheetFormatPr defaultColWidth="14.42578125" defaultRowHeight="15" customHeight="1"/>
  <cols>
    <col min="1" max="1" width="2.7109375" style="87" customWidth="1"/>
    <col min="2" max="2" width="40" style="87" customWidth="1"/>
    <col min="3" max="5" width="8.42578125" style="87" hidden="1" customWidth="1"/>
    <col min="6" max="20" width="8.7109375" style="87" hidden="1" customWidth="1"/>
    <col min="21" max="25" width="8.7109375" style="87" customWidth="1"/>
    <col min="26" max="16384" width="14.42578125" style="87"/>
  </cols>
  <sheetData>
    <row r="1" spans="1:25" ht="17.2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ht="6" customHeight="1">
      <c r="A2" s="88"/>
      <c r="B2" s="88"/>
      <c r="C2" s="89"/>
      <c r="D2" s="89"/>
      <c r="E2" s="89"/>
      <c r="F2" s="88"/>
      <c r="G2" s="88"/>
      <c r="H2" s="88"/>
      <c r="I2" s="88"/>
      <c r="J2" s="88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ht="18.75" customHeight="1">
      <c r="A3" s="91" t="s">
        <v>1</v>
      </c>
      <c r="B3" s="90"/>
      <c r="C3" s="89"/>
      <c r="D3" s="89"/>
      <c r="E3" s="89"/>
      <c r="F3" s="88"/>
      <c r="G3" s="88"/>
      <c r="H3" s="88"/>
      <c r="M3" s="92"/>
      <c r="O3" s="92"/>
      <c r="W3" s="92"/>
      <c r="Y3" s="92" t="s">
        <v>2</v>
      </c>
    </row>
    <row r="4" spans="1:25" ht="20.25" customHeight="1">
      <c r="A4" s="93" t="s">
        <v>3</v>
      </c>
      <c r="B4" s="94"/>
      <c r="C4" s="95" t="s">
        <v>4</v>
      </c>
      <c r="D4" s="95" t="s">
        <v>5</v>
      </c>
      <c r="E4" s="95" t="s">
        <v>6</v>
      </c>
      <c r="F4" s="96" t="s">
        <v>7</v>
      </c>
      <c r="G4" s="97" t="s">
        <v>8</v>
      </c>
      <c r="H4" s="98" t="s">
        <v>9</v>
      </c>
      <c r="I4" s="99" t="s">
        <v>10</v>
      </c>
      <c r="J4" s="99" t="s">
        <v>11</v>
      </c>
      <c r="K4" s="99" t="s">
        <v>12</v>
      </c>
      <c r="L4" s="99" t="s">
        <v>13</v>
      </c>
      <c r="M4" s="99" t="s">
        <v>14</v>
      </c>
      <c r="N4" s="99" t="s">
        <v>15</v>
      </c>
      <c r="O4" s="100" t="s">
        <v>16</v>
      </c>
      <c r="P4" s="100" t="s">
        <v>17</v>
      </c>
      <c r="Q4" s="100" t="s">
        <v>18</v>
      </c>
      <c r="R4" s="100" t="s">
        <v>19</v>
      </c>
      <c r="S4" s="100" t="s">
        <v>20</v>
      </c>
      <c r="T4" s="99" t="s">
        <v>21</v>
      </c>
      <c r="U4" s="100" t="s">
        <v>22</v>
      </c>
      <c r="V4" s="99" t="s">
        <v>23</v>
      </c>
      <c r="W4" s="100" t="s">
        <v>24</v>
      </c>
      <c r="X4" s="99" t="s">
        <v>25</v>
      </c>
      <c r="Y4" s="101" t="s">
        <v>26</v>
      </c>
    </row>
    <row r="5" spans="1:25" ht="12.75" customHeight="1">
      <c r="A5" s="102" t="s">
        <v>27</v>
      </c>
      <c r="B5" s="103"/>
      <c r="C5" s="104"/>
      <c r="D5" s="104"/>
      <c r="E5" s="104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</row>
    <row r="6" spans="1:25" ht="12.75" customHeight="1">
      <c r="A6" s="102" t="s">
        <v>28</v>
      </c>
      <c r="B6" s="107"/>
      <c r="C6" s="108">
        <v>213373735176</v>
      </c>
      <c r="D6" s="108">
        <v>227138354321</v>
      </c>
      <c r="E6" s="108">
        <v>241269286243</v>
      </c>
      <c r="F6" s="108">
        <v>248363257955</v>
      </c>
      <c r="G6" s="108">
        <v>274525909265</v>
      </c>
      <c r="H6" s="108">
        <v>264646963257</v>
      </c>
      <c r="I6" s="108">
        <v>274395545093</v>
      </c>
      <c r="J6" s="108">
        <v>271917375103</v>
      </c>
      <c r="K6" s="108">
        <v>269893717840</v>
      </c>
      <c r="L6" s="108">
        <v>269164179386</v>
      </c>
      <c r="M6" s="108">
        <v>281088868924</v>
      </c>
      <c r="N6" s="108">
        <v>253547138099</v>
      </c>
      <c r="O6" s="108">
        <v>234434324044</v>
      </c>
      <c r="P6" s="108">
        <v>245282330929</v>
      </c>
      <c r="Q6" s="108">
        <v>300209186889</v>
      </c>
      <c r="R6" s="108">
        <v>297611084329</v>
      </c>
      <c r="S6" s="108">
        <v>324984327078</v>
      </c>
      <c r="T6" s="108">
        <v>306422213857</v>
      </c>
      <c r="U6" s="108">
        <v>302822365542</v>
      </c>
      <c r="V6" s="108">
        <v>314032311342</v>
      </c>
      <c r="W6" s="108">
        <v>316235482643</v>
      </c>
      <c r="X6" s="108">
        <v>336126900377</v>
      </c>
      <c r="Y6" s="109">
        <v>357053729637</v>
      </c>
    </row>
    <row r="7" spans="1:25" ht="12.75" customHeight="1">
      <c r="A7" s="91"/>
      <c r="B7" s="110" t="s">
        <v>29</v>
      </c>
      <c r="C7" s="111">
        <v>103270102118</v>
      </c>
      <c r="D7" s="111">
        <v>94565776792</v>
      </c>
      <c r="E7" s="111">
        <v>94116310474</v>
      </c>
      <c r="F7" s="111">
        <v>171727731046</v>
      </c>
      <c r="G7" s="111">
        <v>126042428421</v>
      </c>
      <c r="H7" s="111">
        <v>110814831355</v>
      </c>
      <c r="I7" s="111">
        <v>126637920780</v>
      </c>
      <c r="J7" s="111">
        <v>113406830933</v>
      </c>
      <c r="K7" s="111">
        <v>115436592385</v>
      </c>
      <c r="L7" s="111">
        <v>107740440407</v>
      </c>
      <c r="M7" s="111">
        <v>119956036820</v>
      </c>
      <c r="N7" s="111">
        <v>91697129693</v>
      </c>
      <c r="O7" s="111">
        <v>106286611562</v>
      </c>
      <c r="P7" s="111">
        <v>90801569438</v>
      </c>
      <c r="Q7" s="111">
        <v>102193515569</v>
      </c>
      <c r="R7" s="111">
        <v>129871965812</v>
      </c>
      <c r="S7" s="111">
        <v>132166916266</v>
      </c>
      <c r="T7" s="111">
        <v>125367080594</v>
      </c>
      <c r="U7" s="111">
        <v>112372648660</v>
      </c>
      <c r="V7" s="111">
        <v>116866909092</v>
      </c>
      <c r="W7" s="111">
        <v>99853691610</v>
      </c>
      <c r="X7" s="111">
        <v>95937264870</v>
      </c>
      <c r="Y7" s="112">
        <v>89586740958</v>
      </c>
    </row>
    <row r="8" spans="1:25" ht="12.75" customHeight="1">
      <c r="A8" s="91"/>
      <c r="B8" s="91" t="s">
        <v>30</v>
      </c>
      <c r="C8" s="111">
        <v>25959692514</v>
      </c>
      <c r="D8" s="111">
        <v>27872633124</v>
      </c>
      <c r="E8" s="111">
        <v>32675317584</v>
      </c>
      <c r="F8" s="111">
        <v>30342337657</v>
      </c>
      <c r="G8" s="111">
        <v>26226222584</v>
      </c>
      <c r="H8" s="111">
        <v>23052615922</v>
      </c>
      <c r="I8" s="111">
        <v>30318200565</v>
      </c>
      <c r="J8" s="111">
        <v>33214769756</v>
      </c>
      <c r="K8" s="111">
        <v>31788051088</v>
      </c>
      <c r="L8" s="111">
        <v>27325642561</v>
      </c>
      <c r="M8" s="111">
        <v>31163271619</v>
      </c>
      <c r="N8" s="111">
        <v>27927246178</v>
      </c>
      <c r="O8" s="111">
        <v>29354298681</v>
      </c>
      <c r="P8" s="111">
        <v>41426786834</v>
      </c>
      <c r="Q8" s="111">
        <v>81489235227</v>
      </c>
      <c r="R8" s="111">
        <v>48285553781</v>
      </c>
      <c r="S8" s="111">
        <v>41386186759</v>
      </c>
      <c r="T8" s="111">
        <v>42774464097</v>
      </c>
      <c r="U8" s="111">
        <v>42444368568</v>
      </c>
      <c r="V8" s="111">
        <v>49310004229</v>
      </c>
      <c r="W8" s="111">
        <v>36205330811</v>
      </c>
      <c r="X8" s="111">
        <v>67146578125</v>
      </c>
      <c r="Y8" s="112">
        <v>47196513689</v>
      </c>
    </row>
    <row r="9" spans="1:25" ht="12.75" customHeight="1">
      <c r="A9" s="91"/>
      <c r="B9" s="91" t="s">
        <v>31</v>
      </c>
      <c r="C9" s="111">
        <v>1536780248</v>
      </c>
      <c r="D9" s="111">
        <v>67349657</v>
      </c>
      <c r="E9" s="111">
        <v>109484841</v>
      </c>
      <c r="F9" s="111">
        <v>69936458</v>
      </c>
      <c r="G9" s="111">
        <v>77167552</v>
      </c>
      <c r="H9" s="111">
        <v>98392797</v>
      </c>
      <c r="I9" s="111">
        <v>185154919</v>
      </c>
      <c r="J9" s="111">
        <v>339151008</v>
      </c>
      <c r="K9" s="111">
        <v>68330731</v>
      </c>
      <c r="L9" s="111">
        <v>87896068</v>
      </c>
      <c r="M9" s="111">
        <v>690605573</v>
      </c>
      <c r="N9" s="111">
        <v>76824404</v>
      </c>
      <c r="O9" s="111">
        <v>110060822</v>
      </c>
      <c r="P9" s="111">
        <v>71413881</v>
      </c>
      <c r="Q9" s="111">
        <v>264495907</v>
      </c>
      <c r="R9" s="111">
        <v>171388013</v>
      </c>
      <c r="S9" s="111">
        <v>261628485</v>
      </c>
      <c r="T9" s="111">
        <v>118425073</v>
      </c>
      <c r="U9" s="111">
        <v>241518631</v>
      </c>
      <c r="V9" s="111">
        <v>237735608</v>
      </c>
      <c r="W9" s="111">
        <v>314156964</v>
      </c>
      <c r="X9" s="111">
        <v>115542661</v>
      </c>
      <c r="Y9" s="112">
        <v>272447118</v>
      </c>
    </row>
    <row r="10" spans="1:25" ht="12.75" customHeight="1">
      <c r="A10" s="91"/>
      <c r="B10" s="91" t="s">
        <v>32</v>
      </c>
      <c r="C10" s="111">
        <v>78133678183</v>
      </c>
      <c r="D10" s="111">
        <v>98713498285</v>
      </c>
      <c r="E10" s="111">
        <v>108169506364</v>
      </c>
      <c r="F10" s="111">
        <v>43389799287</v>
      </c>
      <c r="G10" s="111">
        <v>101693980742</v>
      </c>
      <c r="H10" s="111">
        <v>125852767714</v>
      </c>
      <c r="I10" s="111">
        <v>110408350681</v>
      </c>
      <c r="J10" s="111">
        <v>118848276892</v>
      </c>
      <c r="K10" s="111">
        <v>113489100809</v>
      </c>
      <c r="L10" s="111">
        <v>120150232243</v>
      </c>
      <c r="M10" s="111">
        <v>119164256531</v>
      </c>
      <c r="N10" s="111">
        <v>120514451753</v>
      </c>
      <c r="O10" s="111">
        <v>93862009871</v>
      </c>
      <c r="P10" s="111">
        <v>105751157144</v>
      </c>
      <c r="Q10" s="111">
        <v>110420508865</v>
      </c>
      <c r="R10" s="111">
        <v>111757329955</v>
      </c>
      <c r="S10" s="111">
        <v>143906267748</v>
      </c>
      <c r="T10" s="111">
        <v>131377991306</v>
      </c>
      <c r="U10" s="111">
        <v>141244173187</v>
      </c>
      <c r="V10" s="111">
        <v>141031958134</v>
      </c>
      <c r="W10" s="111">
        <v>173184352008</v>
      </c>
      <c r="X10" s="111">
        <v>159781791944</v>
      </c>
      <c r="Y10" s="112">
        <v>209113043632</v>
      </c>
    </row>
    <row r="11" spans="1:25" ht="12.75" customHeight="1">
      <c r="A11" s="91"/>
      <c r="B11" s="91" t="s">
        <v>33</v>
      </c>
      <c r="C11" s="111">
        <v>4451022667</v>
      </c>
      <c r="D11" s="111">
        <v>5898231040</v>
      </c>
      <c r="E11" s="111">
        <v>6174459796</v>
      </c>
      <c r="F11" s="111">
        <v>2809975637</v>
      </c>
      <c r="G11" s="111">
        <v>3744307352</v>
      </c>
      <c r="H11" s="111">
        <v>4805545013</v>
      </c>
      <c r="I11" s="111">
        <v>6822757546</v>
      </c>
      <c r="J11" s="111">
        <v>6086448591</v>
      </c>
      <c r="K11" s="111">
        <v>9090212014</v>
      </c>
      <c r="L11" s="111">
        <v>13839049876</v>
      </c>
      <c r="M11" s="111">
        <v>10083022357</v>
      </c>
      <c r="N11" s="111">
        <v>5031754010</v>
      </c>
      <c r="O11" s="111">
        <v>4768553972</v>
      </c>
      <c r="P11" s="111">
        <v>7188628661</v>
      </c>
      <c r="Q11" s="111">
        <v>5778778762</v>
      </c>
      <c r="R11" s="111">
        <v>7402576538</v>
      </c>
      <c r="S11" s="111">
        <v>7149842802</v>
      </c>
      <c r="T11" s="111">
        <v>6658817935</v>
      </c>
      <c r="U11" s="111">
        <v>6439023231</v>
      </c>
      <c r="V11" s="111">
        <v>6422279364</v>
      </c>
      <c r="W11" s="111">
        <v>6454605793</v>
      </c>
      <c r="X11" s="111">
        <v>12746487188</v>
      </c>
      <c r="Y11" s="112">
        <v>10477629218</v>
      </c>
    </row>
    <row r="12" spans="1:25" ht="12.75" customHeight="1">
      <c r="A12" s="91"/>
      <c r="B12" s="91" t="s">
        <v>34</v>
      </c>
      <c r="C12" s="111">
        <v>22459446</v>
      </c>
      <c r="D12" s="111">
        <v>20865423</v>
      </c>
      <c r="E12" s="111">
        <v>24207184</v>
      </c>
      <c r="F12" s="111">
        <v>23477870</v>
      </c>
      <c r="G12" s="111">
        <v>23037613</v>
      </c>
      <c r="H12" s="111">
        <v>22810456</v>
      </c>
      <c r="I12" s="111">
        <v>23160602</v>
      </c>
      <c r="J12" s="111">
        <v>21897923</v>
      </c>
      <c r="K12" s="111">
        <v>21430813</v>
      </c>
      <c r="L12" s="111">
        <v>20918231</v>
      </c>
      <c r="M12" s="111">
        <v>31676024</v>
      </c>
      <c r="N12" s="111">
        <v>32289614</v>
      </c>
      <c r="O12" s="111">
        <v>52789136</v>
      </c>
      <c r="P12" s="111">
        <v>42774971</v>
      </c>
      <c r="Q12" s="111">
        <v>62652559</v>
      </c>
      <c r="R12" s="111">
        <v>122270230</v>
      </c>
      <c r="S12" s="111">
        <v>113485018</v>
      </c>
      <c r="T12" s="111">
        <v>125434852</v>
      </c>
      <c r="U12" s="111">
        <v>80633265</v>
      </c>
      <c r="V12" s="111">
        <v>163424915</v>
      </c>
      <c r="W12" s="111">
        <v>171244539</v>
      </c>
      <c r="X12" s="111">
        <v>399235589</v>
      </c>
      <c r="Y12" s="112">
        <v>407355022</v>
      </c>
    </row>
    <row r="13" spans="1:25" ht="12.75" customHeight="1">
      <c r="A13" s="91"/>
      <c r="B13" s="91" t="s">
        <v>35</v>
      </c>
      <c r="C13" s="113"/>
      <c r="D13" s="113"/>
      <c r="E13" s="113"/>
      <c r="F13" s="105"/>
      <c r="G13" s="111">
        <v>16718765001</v>
      </c>
      <c r="H13" s="105">
        <v>0</v>
      </c>
      <c r="I13" s="105">
        <v>0</v>
      </c>
      <c r="J13" s="105">
        <v>0</v>
      </c>
      <c r="K13" s="105"/>
      <c r="L13" s="105"/>
      <c r="M13" s="105"/>
      <c r="N13" s="113">
        <v>8267442447</v>
      </c>
      <c r="O13" s="105"/>
      <c r="P13" s="105">
        <v>0</v>
      </c>
      <c r="Q13" s="105">
        <v>0</v>
      </c>
      <c r="R13" s="105">
        <v>0</v>
      </c>
      <c r="S13" s="105"/>
      <c r="T13" s="105"/>
      <c r="U13" s="105"/>
      <c r="V13" s="105"/>
      <c r="W13" s="105"/>
      <c r="X13" s="105"/>
      <c r="Y13" s="106"/>
    </row>
    <row r="14" spans="1:25" ht="12.75" customHeight="1">
      <c r="A14" s="102" t="s">
        <v>36</v>
      </c>
      <c r="B14" s="114"/>
      <c r="C14" s="108">
        <v>202831463655</v>
      </c>
      <c r="D14" s="108">
        <v>209990951461</v>
      </c>
      <c r="E14" s="108">
        <v>218397122025</v>
      </c>
      <c r="F14" s="108">
        <v>230988774516</v>
      </c>
      <c r="G14" s="108">
        <v>217218770369</v>
      </c>
      <c r="H14" s="108">
        <v>216889556509</v>
      </c>
      <c r="I14" s="108">
        <v>224246337484</v>
      </c>
      <c r="J14" s="108">
        <v>302774029514</v>
      </c>
      <c r="K14" s="108">
        <v>299700242800</v>
      </c>
      <c r="L14" s="108">
        <v>315252175190</v>
      </c>
      <c r="M14" s="108">
        <v>321040198951</v>
      </c>
      <c r="N14" s="108">
        <v>306540256545</v>
      </c>
      <c r="O14" s="108">
        <v>321930864689</v>
      </c>
      <c r="P14" s="108">
        <v>350275447758</v>
      </c>
      <c r="Q14" s="108">
        <v>360856315368</v>
      </c>
      <c r="R14" s="108">
        <v>373817574275</v>
      </c>
      <c r="S14" s="108">
        <v>368306460917</v>
      </c>
      <c r="T14" s="108">
        <v>349661816827</v>
      </c>
      <c r="U14" s="108">
        <v>348896667330</v>
      </c>
      <c r="V14" s="108">
        <v>305966057413</v>
      </c>
      <c r="W14" s="108">
        <v>304781617542</v>
      </c>
      <c r="X14" s="108">
        <v>306070261390</v>
      </c>
      <c r="Y14" s="109">
        <v>307523679279</v>
      </c>
    </row>
    <row r="15" spans="1:25" ht="12.75" customHeight="1">
      <c r="A15" s="91"/>
      <c r="B15" s="91" t="s">
        <v>30</v>
      </c>
      <c r="C15" s="111">
        <v>2863453982</v>
      </c>
      <c r="D15" s="111">
        <v>2826028507</v>
      </c>
      <c r="E15" s="111">
        <v>2816002993</v>
      </c>
      <c r="F15" s="111">
        <v>2669576255</v>
      </c>
      <c r="G15" s="111">
        <v>2655606590</v>
      </c>
      <c r="H15" s="111">
        <v>2643641267</v>
      </c>
      <c r="I15" s="111">
        <v>2736803947</v>
      </c>
      <c r="J15" s="111">
        <v>2425896065</v>
      </c>
      <c r="K15" s="111">
        <v>2347494692</v>
      </c>
      <c r="L15" s="111">
        <v>2252747468</v>
      </c>
      <c r="M15" s="111">
        <v>2404599978</v>
      </c>
      <c r="N15" s="111">
        <v>2359679177</v>
      </c>
      <c r="O15" s="111">
        <v>2554169979</v>
      </c>
      <c r="P15" s="111">
        <v>2641460332</v>
      </c>
      <c r="Q15" s="111">
        <v>3069400915</v>
      </c>
      <c r="R15" s="111">
        <v>2847007383</v>
      </c>
      <c r="S15" s="111">
        <v>1434080467</v>
      </c>
      <c r="T15" s="111">
        <v>1229884480</v>
      </c>
      <c r="U15" s="111">
        <v>1212957774</v>
      </c>
      <c r="V15" s="111">
        <v>1249382000</v>
      </c>
      <c r="W15" s="111">
        <v>1258509645</v>
      </c>
      <c r="X15" s="111">
        <v>1253370458</v>
      </c>
      <c r="Y15" s="112">
        <v>1280546392</v>
      </c>
    </row>
    <row r="16" spans="1:25" ht="12.75" customHeight="1">
      <c r="A16" s="91"/>
      <c r="B16" s="91" t="s">
        <v>37</v>
      </c>
      <c r="C16" s="111">
        <v>20007062973</v>
      </c>
      <c r="D16" s="111">
        <v>21010223591</v>
      </c>
      <c r="E16" s="111">
        <v>21549227007</v>
      </c>
      <c r="F16" s="111">
        <v>21819930534</v>
      </c>
      <c r="G16" s="111">
        <v>19601473256</v>
      </c>
      <c r="H16" s="111">
        <v>19580272805</v>
      </c>
      <c r="I16" s="111">
        <v>22135829340</v>
      </c>
      <c r="J16" s="111">
        <v>26813583964</v>
      </c>
      <c r="K16" s="111">
        <v>20880871734</v>
      </c>
      <c r="L16" s="111">
        <v>63281003812</v>
      </c>
      <c r="M16" s="111">
        <v>62804637097</v>
      </c>
      <c r="N16" s="111">
        <v>54065991719</v>
      </c>
      <c r="O16" s="111">
        <v>55325859438</v>
      </c>
      <c r="P16" s="111">
        <v>15315081922</v>
      </c>
      <c r="Q16" s="111">
        <v>14728293327</v>
      </c>
      <c r="R16" s="111">
        <v>35567780286</v>
      </c>
      <c r="S16" s="111">
        <v>34821812815</v>
      </c>
      <c r="T16" s="111">
        <v>22576898861</v>
      </c>
      <c r="U16" s="111">
        <v>22385567202</v>
      </c>
      <c r="V16" s="111">
        <v>22337097555</v>
      </c>
      <c r="W16" s="111">
        <v>22418923276</v>
      </c>
      <c r="X16" s="111">
        <v>22218460255</v>
      </c>
      <c r="Y16" s="112">
        <v>22346404424</v>
      </c>
    </row>
    <row r="17" spans="1:25" ht="12.75" customHeight="1">
      <c r="A17" s="91"/>
      <c r="B17" s="91" t="s">
        <v>38</v>
      </c>
      <c r="C17" s="111">
        <v>76212675490</v>
      </c>
      <c r="D17" s="111">
        <v>75705810633</v>
      </c>
      <c r="E17" s="111">
        <v>78533720178</v>
      </c>
      <c r="F17" s="111">
        <v>83383351657</v>
      </c>
      <c r="G17" s="111">
        <v>82751874530</v>
      </c>
      <c r="H17" s="111">
        <v>82106808313</v>
      </c>
      <c r="I17" s="111">
        <v>81855808448</v>
      </c>
      <c r="J17" s="111">
        <v>80368334377</v>
      </c>
      <c r="K17" s="111">
        <v>80014424400</v>
      </c>
      <c r="L17" s="111">
        <v>79482130167</v>
      </c>
      <c r="M17" s="111">
        <v>79483841455</v>
      </c>
      <c r="N17" s="111">
        <v>86070248252</v>
      </c>
      <c r="O17" s="111">
        <v>85588514046</v>
      </c>
      <c r="P17" s="111">
        <v>85242602967</v>
      </c>
      <c r="Q17" s="111">
        <v>84724104378</v>
      </c>
      <c r="R17" s="111">
        <v>86921779858</v>
      </c>
      <c r="S17" s="111">
        <v>86265069617</v>
      </c>
      <c r="T17" s="111">
        <v>86270376061</v>
      </c>
      <c r="U17" s="111">
        <v>85752640561</v>
      </c>
      <c r="V17" s="111">
        <v>87493155280</v>
      </c>
      <c r="W17" s="111">
        <v>86957437200</v>
      </c>
      <c r="X17" s="111">
        <v>86163271568</v>
      </c>
      <c r="Y17" s="112">
        <v>85689642818</v>
      </c>
    </row>
    <row r="18" spans="1:25" ht="12.75" customHeight="1">
      <c r="A18" s="91"/>
      <c r="B18" s="91" t="s">
        <v>39</v>
      </c>
      <c r="C18" s="111">
        <v>4497950520</v>
      </c>
      <c r="D18" s="111">
        <v>3877249877</v>
      </c>
      <c r="E18" s="111">
        <v>3204615779</v>
      </c>
      <c r="F18" s="111">
        <v>2420976365</v>
      </c>
      <c r="G18" s="111">
        <v>2231995616</v>
      </c>
      <c r="H18" s="111">
        <v>1614142060</v>
      </c>
      <c r="I18" s="111">
        <v>1101223412</v>
      </c>
      <c r="J18" s="111">
        <v>4524553940</v>
      </c>
      <c r="K18" s="111">
        <v>3941755981</v>
      </c>
      <c r="L18" s="111">
        <v>3551460090</v>
      </c>
      <c r="M18" s="111">
        <v>3224172779</v>
      </c>
      <c r="N18" s="111">
        <v>2683427015</v>
      </c>
      <c r="O18" s="111">
        <v>2470463664</v>
      </c>
      <c r="P18" s="111">
        <v>2454136007</v>
      </c>
      <c r="Q18" s="111">
        <v>2209832871</v>
      </c>
      <c r="R18" s="111">
        <v>4451543742</v>
      </c>
      <c r="S18" s="111">
        <v>4313416071</v>
      </c>
      <c r="T18" s="111">
        <v>3986176905</v>
      </c>
      <c r="U18" s="111">
        <v>3845009648</v>
      </c>
      <c r="V18" s="111">
        <v>3594330945</v>
      </c>
      <c r="W18" s="111">
        <v>3534437501</v>
      </c>
      <c r="X18" s="111">
        <v>3404183862</v>
      </c>
      <c r="Y18" s="112">
        <v>3404581455</v>
      </c>
    </row>
    <row r="19" spans="1:25" ht="12.75" customHeight="1">
      <c r="A19" s="91"/>
      <c r="B19" s="91" t="s">
        <v>40</v>
      </c>
      <c r="C19" s="113">
        <v>63266697891</v>
      </c>
      <c r="D19" s="113">
        <v>63027137734</v>
      </c>
      <c r="E19" s="113">
        <v>62787577577</v>
      </c>
      <c r="F19" s="111">
        <v>57436577711</v>
      </c>
      <c r="G19" s="111">
        <v>40517915208</v>
      </c>
      <c r="H19" s="105">
        <v>40325787527</v>
      </c>
      <c r="I19" s="105">
        <v>40133659845</v>
      </c>
      <c r="J19" s="105">
        <v>41032622701</v>
      </c>
      <c r="K19" s="111">
        <v>40553088481</v>
      </c>
      <c r="L19" s="111">
        <v>40357076214</v>
      </c>
      <c r="M19" s="111">
        <v>40133792035</v>
      </c>
      <c r="N19" s="111">
        <v>32688689347</v>
      </c>
      <c r="O19" s="111">
        <v>32528364679</v>
      </c>
      <c r="P19" s="111">
        <v>32368040002</v>
      </c>
      <c r="Q19" s="111">
        <v>32207715324</v>
      </c>
      <c r="R19" s="111">
        <v>29463754921</v>
      </c>
      <c r="S19" s="111">
        <v>29316355502</v>
      </c>
      <c r="T19" s="111">
        <v>29168956061</v>
      </c>
      <c r="U19" s="111">
        <v>29021556631</v>
      </c>
      <c r="V19" s="111">
        <v>26656895919</v>
      </c>
      <c r="W19" s="111">
        <v>26520815374</v>
      </c>
      <c r="X19" s="111">
        <v>26384734815</v>
      </c>
      <c r="Y19" s="112">
        <v>26248654263</v>
      </c>
    </row>
    <row r="20" spans="1:25" ht="12.75" customHeight="1">
      <c r="A20" s="91"/>
      <c r="B20" s="91" t="s">
        <v>41</v>
      </c>
      <c r="C20" s="111">
        <v>15801002016</v>
      </c>
      <c r="D20" s="111">
        <v>23646632678</v>
      </c>
      <c r="E20" s="111">
        <v>28964590622</v>
      </c>
      <c r="F20" s="111">
        <v>25285536700</v>
      </c>
      <c r="G20" s="111">
        <v>32763166244</v>
      </c>
      <c r="H20" s="111">
        <v>31916407748</v>
      </c>
      <c r="I20" s="111">
        <v>36506911503</v>
      </c>
      <c r="J20" s="111">
        <v>80086030276</v>
      </c>
      <c r="K20" s="111">
        <v>83733998011</v>
      </c>
      <c r="L20" s="111">
        <v>78890966017</v>
      </c>
      <c r="M20" s="111">
        <v>84122870420</v>
      </c>
      <c r="N20" s="111">
        <v>79186126554</v>
      </c>
      <c r="O20" s="111">
        <v>82558987585</v>
      </c>
      <c r="P20" s="111">
        <v>140389492352</v>
      </c>
      <c r="Q20" s="111">
        <v>158724147977</v>
      </c>
      <c r="R20" s="111">
        <v>149437007834</v>
      </c>
      <c r="S20" s="111">
        <v>150182914075</v>
      </c>
      <c r="T20" s="111">
        <v>146156736517</v>
      </c>
      <c r="U20" s="111">
        <v>136972870520</v>
      </c>
      <c r="V20" s="111">
        <v>99599054551</v>
      </c>
      <c r="W20" s="111">
        <v>94997758047</v>
      </c>
      <c r="X20" s="111">
        <v>91855500439</v>
      </c>
      <c r="Y20" s="112">
        <v>92990884608</v>
      </c>
    </row>
    <row r="21" spans="1:25" ht="12.75" customHeight="1">
      <c r="A21" s="91"/>
      <c r="B21" s="91" t="s">
        <v>32</v>
      </c>
      <c r="C21" s="111">
        <v>6201297671</v>
      </c>
      <c r="D21" s="111">
        <v>5369652646</v>
      </c>
      <c r="E21" s="111">
        <v>5190317923</v>
      </c>
      <c r="F21" s="111">
        <v>17244282238</v>
      </c>
      <c r="G21" s="111">
        <v>18781412079</v>
      </c>
      <c r="H21" s="111">
        <v>20160084992</v>
      </c>
      <c r="I21" s="111">
        <v>21730679986</v>
      </c>
      <c r="J21" s="111">
        <v>49410604648</v>
      </c>
      <c r="K21" s="111">
        <v>51786500577</v>
      </c>
      <c r="L21" s="111">
        <v>36594964266</v>
      </c>
      <c r="M21" s="111">
        <v>36807033130</v>
      </c>
      <c r="N21" s="111">
        <v>30589867871</v>
      </c>
      <c r="O21" s="111">
        <v>38452726961</v>
      </c>
      <c r="P21" s="111">
        <v>40148630705</v>
      </c>
      <c r="Q21" s="111">
        <v>37142056567</v>
      </c>
      <c r="R21" s="111">
        <v>34524977275</v>
      </c>
      <c r="S21" s="111">
        <v>31857737897</v>
      </c>
      <c r="T21" s="111">
        <v>28804271783</v>
      </c>
      <c r="U21" s="111">
        <v>37561254800</v>
      </c>
      <c r="V21" s="111">
        <v>36290908745</v>
      </c>
      <c r="W21" s="111">
        <v>37594792429</v>
      </c>
      <c r="X21" s="111">
        <v>41679334250</v>
      </c>
      <c r="Y21" s="112">
        <v>43544065723</v>
      </c>
    </row>
    <row r="22" spans="1:25" ht="12.75" customHeight="1">
      <c r="A22" s="91"/>
      <c r="B22" s="91" t="s">
        <v>42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05"/>
      <c r="T22" s="105"/>
      <c r="U22" s="105"/>
      <c r="V22" s="111">
        <v>1394887779</v>
      </c>
      <c r="W22" s="105">
        <v>493709137</v>
      </c>
      <c r="X22" s="111">
        <v>521175697</v>
      </c>
      <c r="Y22" s="112">
        <v>548642257</v>
      </c>
    </row>
    <row r="23" spans="1:25" ht="12.75" customHeight="1">
      <c r="A23" s="91"/>
      <c r="B23" s="91" t="s">
        <v>43</v>
      </c>
      <c r="C23" s="111">
        <v>1807866255</v>
      </c>
      <c r="D23" s="111">
        <v>2038887516</v>
      </c>
      <c r="E23" s="111">
        <v>3141706372</v>
      </c>
      <c r="F23" s="111">
        <v>1902232819</v>
      </c>
      <c r="G23" s="111">
        <v>1813844253</v>
      </c>
      <c r="H23" s="111">
        <v>1784090498</v>
      </c>
      <c r="I23" s="111">
        <v>1856452939</v>
      </c>
      <c r="J23" s="111">
        <v>717683368</v>
      </c>
      <c r="K23" s="111">
        <v>93189159</v>
      </c>
      <c r="L23" s="111">
        <v>88807268</v>
      </c>
      <c r="M23" s="111">
        <v>92814008</v>
      </c>
      <c r="N23" s="111">
        <v>4929922562</v>
      </c>
      <c r="O23" s="111">
        <v>9583884837</v>
      </c>
      <c r="P23" s="111">
        <v>8102893594</v>
      </c>
      <c r="Q23" s="111">
        <v>3771579189</v>
      </c>
      <c r="R23" s="111">
        <v>1676043010</v>
      </c>
      <c r="S23" s="111">
        <v>1429104530</v>
      </c>
      <c r="T23" s="111">
        <v>1160070382</v>
      </c>
      <c r="U23" s="111">
        <v>939481700</v>
      </c>
      <c r="V23" s="111">
        <v>2468477638</v>
      </c>
      <c r="W23" s="111">
        <v>6278330912</v>
      </c>
      <c r="X23" s="111">
        <v>9198802535</v>
      </c>
      <c r="Y23" s="112">
        <v>9180616795</v>
      </c>
    </row>
    <row r="24" spans="1:25" ht="12.75" customHeight="1">
      <c r="A24" s="91"/>
      <c r="B24" s="91" t="s">
        <v>44</v>
      </c>
      <c r="C24" s="111">
        <v>12173456857</v>
      </c>
      <c r="D24" s="111">
        <v>12489328279</v>
      </c>
      <c r="E24" s="111">
        <v>12209363574</v>
      </c>
      <c r="F24" s="115">
        <v>18826310237</v>
      </c>
      <c r="G24" s="115">
        <v>16101482593</v>
      </c>
      <c r="H24" s="115">
        <v>16758321299</v>
      </c>
      <c r="I24" s="115">
        <v>16188968064</v>
      </c>
      <c r="J24" s="115">
        <v>17394720175</v>
      </c>
      <c r="K24" s="115">
        <v>16348919765</v>
      </c>
      <c r="L24" s="115">
        <v>10753019888</v>
      </c>
      <c r="M24" s="111">
        <v>11966438049</v>
      </c>
      <c r="N24" s="115">
        <v>13966304048</v>
      </c>
      <c r="O24" s="111">
        <v>12867893500</v>
      </c>
      <c r="P24" s="111">
        <v>23613109877</v>
      </c>
      <c r="Q24" s="111">
        <v>24279184820</v>
      </c>
      <c r="R24" s="111">
        <v>28927679966</v>
      </c>
      <c r="S24" s="111">
        <v>28685969943</v>
      </c>
      <c r="T24" s="111">
        <v>30308445777</v>
      </c>
      <c r="U24" s="111">
        <v>31205328494</v>
      </c>
      <c r="V24" s="111">
        <v>24881867001</v>
      </c>
      <c r="W24" s="111">
        <v>24726904021</v>
      </c>
      <c r="X24" s="111">
        <v>23391427511</v>
      </c>
      <c r="Y24" s="112">
        <v>22289640544</v>
      </c>
    </row>
    <row r="25" spans="1:25" ht="15.75" customHeight="1">
      <c r="A25" s="116" t="s">
        <v>45</v>
      </c>
      <c r="B25" s="94"/>
      <c r="C25" s="117">
        <v>416205198831</v>
      </c>
      <c r="D25" s="117">
        <v>437129305782</v>
      </c>
      <c r="E25" s="117">
        <v>459666408268</v>
      </c>
      <c r="F25" s="118">
        <v>479352032471</v>
      </c>
      <c r="G25" s="119">
        <v>491744679634</v>
      </c>
      <c r="H25" s="120">
        <v>481536519766</v>
      </c>
      <c r="I25" s="121">
        <v>498641882577</v>
      </c>
      <c r="J25" s="121">
        <v>574691404617</v>
      </c>
      <c r="K25" s="121">
        <v>569593960640</v>
      </c>
      <c r="L25" s="121">
        <v>584416354576</v>
      </c>
      <c r="M25" s="122">
        <v>602129067875</v>
      </c>
      <c r="N25" s="121">
        <v>560087394644</v>
      </c>
      <c r="O25" s="122">
        <v>556365188733</v>
      </c>
      <c r="P25" s="122">
        <v>595557778687</v>
      </c>
      <c r="Q25" s="122">
        <v>661065502257</v>
      </c>
      <c r="R25" s="122">
        <v>671428658604</v>
      </c>
      <c r="S25" s="122">
        <v>693290787995</v>
      </c>
      <c r="T25" s="122">
        <v>656084030684</v>
      </c>
      <c r="U25" s="122">
        <v>651719032872</v>
      </c>
      <c r="V25" s="122">
        <v>619998368755</v>
      </c>
      <c r="W25" s="122">
        <v>621017100185</v>
      </c>
      <c r="X25" s="122">
        <v>642197161767</v>
      </c>
      <c r="Y25" s="123">
        <v>664577408916</v>
      </c>
    </row>
    <row r="26" spans="1:25" ht="12.75" customHeight="1">
      <c r="A26" s="102" t="s">
        <v>46</v>
      </c>
      <c r="B26" s="103"/>
      <c r="C26" s="124"/>
      <c r="D26" s="124"/>
      <c r="E26" s="12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6"/>
    </row>
    <row r="27" spans="1:25" ht="12.75" customHeight="1">
      <c r="A27" s="102" t="s">
        <v>47</v>
      </c>
      <c r="B27" s="125"/>
      <c r="C27" s="108">
        <v>43620207342</v>
      </c>
      <c r="D27" s="108">
        <v>48884342726</v>
      </c>
      <c r="E27" s="108">
        <v>55948636526</v>
      </c>
      <c r="F27" s="108">
        <v>57878722048</v>
      </c>
      <c r="G27" s="108">
        <v>49005102648</v>
      </c>
      <c r="H27" s="108">
        <v>43092567339</v>
      </c>
      <c r="I27" s="108">
        <v>49267105987</v>
      </c>
      <c r="J27" s="108">
        <v>67202961328</v>
      </c>
      <c r="K27" s="108">
        <v>60359144197</v>
      </c>
      <c r="L27" s="108">
        <v>59079398917</v>
      </c>
      <c r="M27" s="108">
        <v>65031033545</v>
      </c>
      <c r="N27" s="108">
        <v>87336191850</v>
      </c>
      <c r="O27" s="108">
        <v>79543803180</v>
      </c>
      <c r="P27" s="108">
        <v>88544581863</v>
      </c>
      <c r="Q27" s="108">
        <v>108658624761</v>
      </c>
      <c r="R27" s="108">
        <v>113217299930</v>
      </c>
      <c r="S27" s="108">
        <v>120758694464</v>
      </c>
      <c r="T27" s="108">
        <v>74857592516</v>
      </c>
      <c r="U27" s="108">
        <v>77491313167</v>
      </c>
      <c r="V27" s="108">
        <v>81059842634</v>
      </c>
      <c r="W27" s="108">
        <v>75477640277</v>
      </c>
      <c r="X27" s="108">
        <v>87315002034</v>
      </c>
      <c r="Y27" s="109">
        <v>79744151890</v>
      </c>
    </row>
    <row r="28" spans="1:25" ht="12.75" customHeight="1">
      <c r="A28" s="91"/>
      <c r="B28" s="91" t="s">
        <v>48</v>
      </c>
      <c r="C28" s="111">
        <v>19611203327</v>
      </c>
      <c r="D28" s="111">
        <v>19400655674</v>
      </c>
      <c r="E28" s="111">
        <v>24899901961</v>
      </c>
      <c r="F28" s="111">
        <v>23840559306</v>
      </c>
      <c r="G28" s="111">
        <v>21081987114</v>
      </c>
      <c r="H28" s="111">
        <v>19521066715</v>
      </c>
      <c r="I28" s="111">
        <v>25526324486</v>
      </c>
      <c r="J28" s="111">
        <v>37136753136</v>
      </c>
      <c r="K28" s="111">
        <v>32071234221</v>
      </c>
      <c r="L28" s="111">
        <v>32036265824</v>
      </c>
      <c r="M28" s="111">
        <v>33982566239</v>
      </c>
      <c r="N28" s="111">
        <v>24293884475</v>
      </c>
      <c r="O28" s="111">
        <v>22434656589</v>
      </c>
      <c r="P28" s="111">
        <v>29525701149</v>
      </c>
      <c r="Q28" s="111">
        <v>32767235580</v>
      </c>
      <c r="R28" s="111">
        <v>43954869410</v>
      </c>
      <c r="S28" s="111">
        <v>48570932699</v>
      </c>
      <c r="T28" s="111">
        <v>35055227754</v>
      </c>
      <c r="U28" s="111">
        <v>39825402288</v>
      </c>
      <c r="V28" s="111">
        <v>44046218594</v>
      </c>
      <c r="W28" s="111">
        <v>43632368663</v>
      </c>
      <c r="X28" s="111">
        <v>49086661769</v>
      </c>
      <c r="Y28" s="112">
        <v>48107459344</v>
      </c>
    </row>
    <row r="29" spans="1:25" ht="12.75" customHeight="1">
      <c r="A29" s="91"/>
      <c r="B29" s="91" t="s">
        <v>49</v>
      </c>
      <c r="C29" s="111">
        <v>17094745</v>
      </c>
      <c r="D29" s="111">
        <v>12237345</v>
      </c>
      <c r="E29" s="111">
        <v>8514587</v>
      </c>
      <c r="F29" s="111">
        <v>6531303</v>
      </c>
      <c r="G29" s="111">
        <v>21758372</v>
      </c>
      <c r="H29" s="111">
        <v>17285674</v>
      </c>
      <c r="I29" s="111">
        <v>12912739</v>
      </c>
      <c r="J29" s="111">
        <v>2176995792</v>
      </c>
      <c r="K29" s="111">
        <v>2178696008</v>
      </c>
      <c r="L29" s="111">
        <v>2175950415</v>
      </c>
      <c r="M29" s="111">
        <v>2228604686</v>
      </c>
      <c r="N29" s="111">
        <v>19290512190</v>
      </c>
      <c r="O29" s="111">
        <v>19702083772</v>
      </c>
      <c r="P29" s="111">
        <v>19371908286</v>
      </c>
      <c r="Q29" s="111">
        <v>20216594409</v>
      </c>
      <c r="R29" s="111">
        <v>19228425411</v>
      </c>
      <c r="S29" s="111">
        <v>19724260108</v>
      </c>
      <c r="T29" s="111">
        <v>7326531</v>
      </c>
      <c r="U29" s="111">
        <v>3925842</v>
      </c>
      <c r="V29" s="111">
        <v>3759194</v>
      </c>
      <c r="W29" s="111">
        <v>4250274</v>
      </c>
      <c r="X29" s="111">
        <v>3361441</v>
      </c>
      <c r="Y29" s="112">
        <v>3019506</v>
      </c>
    </row>
    <row r="30" spans="1:25" ht="12.75" customHeight="1">
      <c r="A30" s="91"/>
      <c r="B30" s="91" t="s">
        <v>50</v>
      </c>
      <c r="C30" s="111">
        <v>2739630821</v>
      </c>
      <c r="D30" s="111">
        <v>2764776159</v>
      </c>
      <c r="E30" s="111">
        <v>2730857337</v>
      </c>
      <c r="F30" s="111">
        <v>2358616172</v>
      </c>
      <c r="G30" s="111">
        <v>1717428223</v>
      </c>
      <c r="H30" s="111">
        <v>1080551317</v>
      </c>
      <c r="I30" s="111">
        <v>499875819</v>
      </c>
      <c r="J30" s="111">
        <v>2112392054</v>
      </c>
      <c r="K30" s="111">
        <v>2036892763</v>
      </c>
      <c r="L30" s="111">
        <v>2058633278</v>
      </c>
      <c r="M30" s="111">
        <v>2129888168</v>
      </c>
      <c r="N30" s="111">
        <v>2003082745</v>
      </c>
      <c r="O30" s="111">
        <v>1680635921</v>
      </c>
      <c r="P30" s="111">
        <v>1323400775</v>
      </c>
      <c r="Q30" s="111">
        <v>1048837203</v>
      </c>
      <c r="R30" s="111">
        <v>949515033</v>
      </c>
      <c r="S30" s="111">
        <v>1021193252</v>
      </c>
      <c r="T30" s="111">
        <v>896556310</v>
      </c>
      <c r="U30" s="111">
        <v>759525448</v>
      </c>
      <c r="V30" s="111">
        <v>702675969</v>
      </c>
      <c r="W30" s="111">
        <v>631889121</v>
      </c>
      <c r="X30" s="111">
        <v>653167967</v>
      </c>
      <c r="Y30" s="112">
        <v>724895100</v>
      </c>
    </row>
    <row r="31" spans="1:25" ht="12.75" customHeight="1">
      <c r="A31" s="91"/>
      <c r="B31" s="91" t="s">
        <v>51</v>
      </c>
      <c r="C31" s="111">
        <v>526012097</v>
      </c>
      <c r="D31" s="111">
        <v>2061302543</v>
      </c>
      <c r="E31" s="111">
        <v>2734397382</v>
      </c>
      <c r="F31" s="111">
        <v>5374159940</v>
      </c>
      <c r="G31" s="111">
        <v>4928287765</v>
      </c>
      <c r="H31" s="111">
        <v>3629352995</v>
      </c>
      <c r="I31" s="111">
        <v>3207980077</v>
      </c>
      <c r="J31" s="111">
        <v>4312107345</v>
      </c>
      <c r="K31" s="111">
        <v>5181792499</v>
      </c>
      <c r="L31" s="111">
        <v>2048138079</v>
      </c>
      <c r="M31" s="111">
        <v>2317727164</v>
      </c>
      <c r="N31" s="111">
        <v>4326844360</v>
      </c>
      <c r="O31" s="111">
        <v>3241811303</v>
      </c>
      <c r="P31" s="111">
        <v>1232189506</v>
      </c>
      <c r="Q31" s="111">
        <v>6026621560</v>
      </c>
      <c r="R31" s="111">
        <v>9236241955</v>
      </c>
      <c r="S31" s="111">
        <v>13095120162</v>
      </c>
      <c r="T31" s="111">
        <v>3748346698</v>
      </c>
      <c r="U31" s="111">
        <v>5232810955</v>
      </c>
      <c r="V31" s="111">
        <v>4246393644</v>
      </c>
      <c r="W31" s="111">
        <v>4955803782</v>
      </c>
      <c r="X31" s="111">
        <v>5252509041</v>
      </c>
      <c r="Y31" s="112">
        <v>7226902505</v>
      </c>
    </row>
    <row r="32" spans="1:25" ht="12.75" customHeight="1">
      <c r="A32" s="91"/>
      <c r="B32" s="91" t="s">
        <v>52</v>
      </c>
      <c r="C32" s="111">
        <v>2241882556</v>
      </c>
      <c r="D32" s="111">
        <v>3388348698</v>
      </c>
      <c r="E32" s="111">
        <v>3478852890</v>
      </c>
      <c r="F32" s="111">
        <v>6414815207</v>
      </c>
      <c r="G32" s="111">
        <v>1945791413</v>
      </c>
      <c r="H32" s="111">
        <v>3145123999</v>
      </c>
      <c r="I32" s="111">
        <v>2186821727</v>
      </c>
      <c r="J32" s="111">
        <v>4894361943</v>
      </c>
      <c r="K32" s="111">
        <v>2204220024</v>
      </c>
      <c r="L32" s="111">
        <v>4533882821</v>
      </c>
      <c r="M32" s="111">
        <v>5397285646</v>
      </c>
      <c r="N32" s="111">
        <v>10276339230</v>
      </c>
      <c r="O32" s="111">
        <v>2111895296</v>
      </c>
      <c r="P32" s="111">
        <v>2509446974</v>
      </c>
      <c r="Q32" s="111">
        <v>7581650035</v>
      </c>
      <c r="R32" s="111">
        <v>684637463</v>
      </c>
      <c r="S32" s="111">
        <v>645468415</v>
      </c>
      <c r="T32" s="111">
        <v>1082484843</v>
      </c>
      <c r="U32" s="111">
        <v>716808194</v>
      </c>
      <c r="V32" s="111">
        <v>317302922</v>
      </c>
      <c r="W32" s="111">
        <v>276705630</v>
      </c>
      <c r="X32" s="111">
        <v>731255573</v>
      </c>
      <c r="Y32" s="112">
        <v>370395489</v>
      </c>
    </row>
    <row r="33" spans="1:25" ht="12.75" hidden="1" customHeight="1">
      <c r="A33" s="91"/>
      <c r="B33" s="91" t="s">
        <v>53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>
        <v>2496100139</v>
      </c>
      <c r="O33" s="105">
        <v>0</v>
      </c>
      <c r="P33" s="105">
        <v>0</v>
      </c>
      <c r="Q33" s="105"/>
      <c r="R33" s="105">
        <v>0</v>
      </c>
      <c r="S33" s="105"/>
      <c r="T33" s="105"/>
      <c r="U33" s="105"/>
      <c r="V33" s="105"/>
      <c r="W33" s="105"/>
      <c r="X33" s="105"/>
      <c r="Y33" s="106"/>
    </row>
    <row r="34" spans="1:25" ht="12.75" customHeight="1">
      <c r="A34" s="91"/>
      <c r="B34" s="91" t="s">
        <v>54</v>
      </c>
      <c r="C34" s="111">
        <v>18484383796</v>
      </c>
      <c r="D34" s="111">
        <v>21257022307</v>
      </c>
      <c r="E34" s="111">
        <v>22096112369</v>
      </c>
      <c r="F34" s="111">
        <v>19884040120</v>
      </c>
      <c r="G34" s="111">
        <v>19309849761</v>
      </c>
      <c r="H34" s="111">
        <v>15699186639</v>
      </c>
      <c r="I34" s="111">
        <v>17833191139</v>
      </c>
      <c r="J34" s="111">
        <v>16570351058</v>
      </c>
      <c r="K34" s="111">
        <v>16686308682</v>
      </c>
      <c r="L34" s="111">
        <v>16226528500</v>
      </c>
      <c r="M34" s="111">
        <v>18974961642</v>
      </c>
      <c r="N34" s="111">
        <v>24649428711</v>
      </c>
      <c r="O34" s="111">
        <v>30372720299</v>
      </c>
      <c r="P34" s="111">
        <v>34581935173</v>
      </c>
      <c r="Q34" s="111">
        <v>41017685974</v>
      </c>
      <c r="R34" s="111">
        <v>39163649595</v>
      </c>
      <c r="S34" s="111">
        <v>37701719828</v>
      </c>
      <c r="T34" s="111">
        <v>34067650380</v>
      </c>
      <c r="U34" s="111">
        <v>30952840440</v>
      </c>
      <c r="V34" s="111">
        <v>31743492311</v>
      </c>
      <c r="W34" s="111">
        <v>25976622807</v>
      </c>
      <c r="X34" s="111">
        <v>31588046243</v>
      </c>
      <c r="Y34" s="112">
        <v>23311479946</v>
      </c>
    </row>
    <row r="35" spans="1:25" ht="12.75" customHeight="1">
      <c r="A35" s="102" t="s">
        <v>55</v>
      </c>
      <c r="B35" s="114"/>
      <c r="C35" s="108">
        <v>24723170357</v>
      </c>
      <c r="D35" s="108">
        <v>24546781376</v>
      </c>
      <c r="E35" s="108">
        <v>26404258229</v>
      </c>
      <c r="F35" s="108">
        <v>25857494694</v>
      </c>
      <c r="G35" s="108">
        <v>27780644580</v>
      </c>
      <c r="H35" s="108">
        <v>21040456619</v>
      </c>
      <c r="I35" s="108">
        <v>23934444827</v>
      </c>
      <c r="J35" s="108">
        <v>38612976556</v>
      </c>
      <c r="K35" s="108">
        <v>39794359926</v>
      </c>
      <c r="L35" s="108">
        <v>37219726082</v>
      </c>
      <c r="M35" s="108">
        <v>37891630521</v>
      </c>
      <c r="N35" s="108">
        <v>13994894315</v>
      </c>
      <c r="O35" s="108">
        <v>14826009362</v>
      </c>
      <c r="P35" s="108">
        <v>16641725459</v>
      </c>
      <c r="Q35" s="108">
        <v>30314876037</v>
      </c>
      <c r="R35" s="108">
        <v>30591023078</v>
      </c>
      <c r="S35" s="108">
        <v>31674573543</v>
      </c>
      <c r="T35" s="108">
        <v>34947526184</v>
      </c>
      <c r="U35" s="108">
        <v>34317083772</v>
      </c>
      <c r="V35" s="108">
        <v>20001778993</v>
      </c>
      <c r="W35" s="108">
        <v>19550491891</v>
      </c>
      <c r="X35" s="108">
        <v>22404388282</v>
      </c>
      <c r="Y35" s="109">
        <v>23921174829</v>
      </c>
    </row>
    <row r="36" spans="1:25" ht="12.75" customHeight="1">
      <c r="A36" s="91"/>
      <c r="B36" s="91" t="s">
        <v>48</v>
      </c>
      <c r="C36" s="111">
        <v>13790617434</v>
      </c>
      <c r="D36" s="111">
        <v>14245979428</v>
      </c>
      <c r="E36" s="111">
        <v>16718407824</v>
      </c>
      <c r="F36" s="111">
        <v>15164480130</v>
      </c>
      <c r="G36" s="111">
        <v>15369583493</v>
      </c>
      <c r="H36" s="111">
        <v>4901329536</v>
      </c>
      <c r="I36" s="111">
        <v>5509527744</v>
      </c>
      <c r="J36" s="111">
        <v>4461102647</v>
      </c>
      <c r="K36" s="111">
        <v>4627287874</v>
      </c>
      <c r="L36" s="111">
        <v>4044215108</v>
      </c>
      <c r="M36" s="111">
        <v>4260931858</v>
      </c>
      <c r="N36" s="111">
        <v>4860257648</v>
      </c>
      <c r="O36" s="111">
        <v>4594246362</v>
      </c>
      <c r="P36" s="111">
        <v>4081132188</v>
      </c>
      <c r="Q36" s="111">
        <v>3863103259</v>
      </c>
      <c r="R36" s="111">
        <v>4402723077</v>
      </c>
      <c r="S36" s="111">
        <v>4688219041</v>
      </c>
      <c r="T36" s="111">
        <v>5457907037</v>
      </c>
      <c r="U36" s="111">
        <v>5888384072</v>
      </c>
      <c r="V36" s="111">
        <v>5969226967</v>
      </c>
      <c r="W36" s="111">
        <v>6251422579</v>
      </c>
      <c r="X36" s="111">
        <v>6551546382</v>
      </c>
      <c r="Y36" s="112">
        <v>6587552347</v>
      </c>
    </row>
    <row r="37" spans="1:25" ht="12.75" customHeight="1">
      <c r="A37" s="91"/>
      <c r="B37" s="91" t="s">
        <v>49</v>
      </c>
      <c r="C37" s="111"/>
      <c r="D37" s="111"/>
      <c r="E37" s="111"/>
      <c r="F37" s="111"/>
      <c r="G37" s="111"/>
      <c r="H37" s="111"/>
      <c r="I37" s="111">
        <v>8083686</v>
      </c>
      <c r="J37" s="111">
        <v>16368982334</v>
      </c>
      <c r="K37" s="111">
        <v>16495325541</v>
      </c>
      <c r="L37" s="111">
        <v>16624745812</v>
      </c>
      <c r="M37" s="111">
        <v>16753656263</v>
      </c>
      <c r="N37" s="111">
        <v>10180545</v>
      </c>
      <c r="O37" s="111">
        <v>9148767</v>
      </c>
      <c r="P37" s="111">
        <v>8259950</v>
      </c>
      <c r="Q37" s="111">
        <v>4140574</v>
      </c>
      <c r="R37" s="111">
        <v>683531</v>
      </c>
      <c r="S37" s="105"/>
      <c r="T37" s="105">
        <v>0</v>
      </c>
      <c r="U37" s="105"/>
      <c r="V37" s="126">
        <v>4210616</v>
      </c>
      <c r="W37" s="105">
        <v>4446469</v>
      </c>
      <c r="X37" s="126">
        <v>3823248</v>
      </c>
      <c r="Y37" s="112">
        <v>3130552</v>
      </c>
    </row>
    <row r="38" spans="1:25" ht="12.75" customHeight="1">
      <c r="A38" s="91"/>
      <c r="B38" s="91" t="s">
        <v>50</v>
      </c>
      <c r="C38" s="111">
        <v>1790923165</v>
      </c>
      <c r="D38" s="111">
        <v>1116329224</v>
      </c>
      <c r="E38" s="111" t="s">
        <v>56</v>
      </c>
      <c r="F38" s="111">
        <v>5765258</v>
      </c>
      <c r="G38" s="111">
        <v>410200326</v>
      </c>
      <c r="H38" s="111">
        <v>394272207</v>
      </c>
      <c r="I38" s="111">
        <v>423710865</v>
      </c>
      <c r="J38" s="111">
        <v>2347957617</v>
      </c>
      <c r="K38" s="111">
        <v>1850540187</v>
      </c>
      <c r="L38" s="111">
        <v>1438571565</v>
      </c>
      <c r="M38" s="111">
        <v>1055398136</v>
      </c>
      <c r="N38" s="111">
        <v>647180323</v>
      </c>
      <c r="O38" s="111">
        <v>751135040</v>
      </c>
      <c r="P38" s="111">
        <v>1052324519</v>
      </c>
      <c r="Q38" s="111">
        <v>1119615990</v>
      </c>
      <c r="R38" s="111">
        <v>3503826850</v>
      </c>
      <c r="S38" s="111">
        <v>3326737398</v>
      </c>
      <c r="T38" s="111">
        <v>3076816663</v>
      </c>
      <c r="U38" s="111">
        <v>3086901319</v>
      </c>
      <c r="V38" s="111">
        <v>2922258200</v>
      </c>
      <c r="W38" s="111">
        <v>2927962734</v>
      </c>
      <c r="X38" s="111">
        <v>2772229561</v>
      </c>
      <c r="Y38" s="112">
        <v>2706879331</v>
      </c>
    </row>
    <row r="39" spans="1:25" ht="12.75" customHeight="1">
      <c r="A39" s="91"/>
      <c r="B39" s="91" t="s">
        <v>52</v>
      </c>
      <c r="C39" s="111">
        <v>451611492</v>
      </c>
      <c r="D39" s="111">
        <v>445708909</v>
      </c>
      <c r="E39" s="111">
        <v>444115451</v>
      </c>
      <c r="F39" s="111">
        <v>421032278</v>
      </c>
      <c r="G39" s="111">
        <v>410277437</v>
      </c>
      <c r="H39" s="111">
        <v>408196756</v>
      </c>
      <c r="I39" s="111">
        <v>422597781</v>
      </c>
      <c r="J39" s="111">
        <v>372376748</v>
      </c>
      <c r="K39" s="111">
        <v>359504259</v>
      </c>
      <c r="L39" s="111">
        <v>344080974</v>
      </c>
      <c r="M39" s="111">
        <v>360383439</v>
      </c>
      <c r="N39" s="111">
        <v>327194648</v>
      </c>
      <c r="O39" s="111">
        <v>336895356</v>
      </c>
      <c r="P39" s="111">
        <v>311332309</v>
      </c>
      <c r="Q39" s="111">
        <v>309702425</v>
      </c>
      <c r="R39" s="111">
        <v>117745762</v>
      </c>
      <c r="S39" s="111">
        <v>114755222</v>
      </c>
      <c r="T39" s="111">
        <v>111507943</v>
      </c>
      <c r="U39" s="111">
        <v>119274574</v>
      </c>
      <c r="V39" s="111">
        <v>120818872</v>
      </c>
      <c r="W39" s="111">
        <v>126862330</v>
      </c>
      <c r="X39" s="111">
        <v>121527252</v>
      </c>
      <c r="Y39" s="112">
        <v>122335918</v>
      </c>
    </row>
    <row r="40" spans="1:25" ht="12.75" customHeight="1">
      <c r="A40" s="91"/>
      <c r="B40" s="91" t="s">
        <v>57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05"/>
      <c r="P40" s="105"/>
      <c r="Q40" s="111">
        <v>7724666618</v>
      </c>
      <c r="R40" s="111">
        <v>5744559098</v>
      </c>
      <c r="S40" s="111">
        <v>4576557391</v>
      </c>
      <c r="T40" s="111">
        <v>5844184292</v>
      </c>
      <c r="U40" s="111">
        <v>4227106543</v>
      </c>
      <c r="V40" s="111">
        <v>3825886357</v>
      </c>
      <c r="W40" s="111">
        <v>2675365895</v>
      </c>
      <c r="X40" s="111">
        <v>2867009348</v>
      </c>
      <c r="Y40" s="112">
        <v>2527138476</v>
      </c>
    </row>
    <row r="41" spans="1:25" ht="12.75" customHeight="1">
      <c r="A41" s="91"/>
      <c r="B41" s="91" t="s">
        <v>58</v>
      </c>
      <c r="C41" s="111">
        <v>8638909009</v>
      </c>
      <c r="D41" s="111">
        <v>8695455500</v>
      </c>
      <c r="E41" s="111" t="s">
        <v>59</v>
      </c>
      <c r="F41" s="111">
        <v>9465762072</v>
      </c>
      <c r="G41" s="111">
        <v>10875706666</v>
      </c>
      <c r="H41" s="111">
        <v>14707359760</v>
      </c>
      <c r="I41" s="111">
        <v>16470472957</v>
      </c>
      <c r="J41" s="111">
        <v>10085648378</v>
      </c>
      <c r="K41" s="111">
        <v>11937966557</v>
      </c>
      <c r="L41" s="111">
        <v>10873842459</v>
      </c>
      <c r="M41" s="111">
        <v>11975143905</v>
      </c>
      <c r="N41" s="111">
        <v>5126968086</v>
      </c>
      <c r="O41" s="111">
        <v>6509934040</v>
      </c>
      <c r="P41" s="111">
        <v>8954133576</v>
      </c>
      <c r="Q41" s="111">
        <v>9763283916</v>
      </c>
      <c r="R41" s="111">
        <v>9984280021</v>
      </c>
      <c r="S41" s="111">
        <v>12482729808</v>
      </c>
      <c r="T41" s="111">
        <v>14323165623</v>
      </c>
      <c r="U41" s="111">
        <v>15374631203</v>
      </c>
      <c r="V41" s="111">
        <v>1898662270</v>
      </c>
      <c r="W41" s="111">
        <v>2603849694</v>
      </c>
      <c r="X41" s="111">
        <v>5429104245</v>
      </c>
      <c r="Y41" s="112">
        <v>7614212075</v>
      </c>
    </row>
    <row r="42" spans="1:25" ht="12.75" customHeight="1">
      <c r="A42" s="91"/>
      <c r="B42" s="91" t="s">
        <v>60</v>
      </c>
      <c r="C42" s="111">
        <v>51109257</v>
      </c>
      <c r="D42" s="111">
        <v>43308315</v>
      </c>
      <c r="E42" s="111">
        <v>926551009</v>
      </c>
      <c r="F42" s="115">
        <v>800454956</v>
      </c>
      <c r="G42" s="115">
        <v>714876658</v>
      </c>
      <c r="H42" s="115">
        <v>629298360</v>
      </c>
      <c r="I42" s="115">
        <v>1100051794</v>
      </c>
      <c r="J42" s="115">
        <v>4976908832</v>
      </c>
      <c r="K42" s="115">
        <v>4523735508</v>
      </c>
      <c r="L42" s="115">
        <v>3894270164</v>
      </c>
      <c r="M42" s="111">
        <v>3486116920</v>
      </c>
      <c r="N42" s="115">
        <v>3023113065</v>
      </c>
      <c r="O42" s="111">
        <v>2624649797</v>
      </c>
      <c r="P42" s="111">
        <v>2234542917</v>
      </c>
      <c r="Q42" s="111">
        <v>7530363255</v>
      </c>
      <c r="R42" s="111">
        <v>6837204739</v>
      </c>
      <c r="S42" s="111">
        <v>6485574683</v>
      </c>
      <c r="T42" s="111">
        <v>6133944626</v>
      </c>
      <c r="U42" s="111">
        <v>5620786061</v>
      </c>
      <c r="V42" s="111">
        <v>5260715711</v>
      </c>
      <c r="W42" s="111">
        <v>4960582190</v>
      </c>
      <c r="X42" s="111">
        <v>4659148246</v>
      </c>
      <c r="Y42" s="112">
        <v>4359926130</v>
      </c>
    </row>
    <row r="43" spans="1:25" ht="15.75" customHeight="1">
      <c r="A43" s="116" t="s">
        <v>61</v>
      </c>
      <c r="B43" s="94"/>
      <c r="C43" s="117">
        <v>68343377699</v>
      </c>
      <c r="D43" s="117">
        <v>73431124102</v>
      </c>
      <c r="E43" s="117">
        <v>82352894755</v>
      </c>
      <c r="F43" s="118">
        <v>83736216742</v>
      </c>
      <c r="G43" s="119">
        <v>76785747228</v>
      </c>
      <c r="H43" s="120">
        <v>64133023958</v>
      </c>
      <c r="I43" s="121">
        <v>73201550814</v>
      </c>
      <c r="J43" s="121">
        <v>105815937884</v>
      </c>
      <c r="K43" s="121">
        <v>100153504123</v>
      </c>
      <c r="L43" s="121">
        <v>96299124999</v>
      </c>
      <c r="M43" s="122">
        <v>102922664066</v>
      </c>
      <c r="N43" s="121">
        <v>101331086165</v>
      </c>
      <c r="O43" s="122">
        <v>94369812542</v>
      </c>
      <c r="P43" s="122">
        <v>105186307322</v>
      </c>
      <c r="Q43" s="122">
        <v>138973500798</v>
      </c>
      <c r="R43" s="122">
        <v>143808323008</v>
      </c>
      <c r="S43" s="122">
        <v>152433268007</v>
      </c>
      <c r="T43" s="122">
        <v>109805118700</v>
      </c>
      <c r="U43" s="122">
        <v>111808396939</v>
      </c>
      <c r="V43" s="122">
        <v>101061621627</v>
      </c>
      <c r="W43" s="122">
        <v>95028132168</v>
      </c>
      <c r="X43" s="122">
        <v>109719390316</v>
      </c>
      <c r="Y43" s="123">
        <v>103665326719</v>
      </c>
    </row>
    <row r="44" spans="1:25" ht="12.75" customHeight="1">
      <c r="A44" s="102" t="s">
        <v>62</v>
      </c>
      <c r="B44" s="103"/>
      <c r="C44" s="124"/>
      <c r="D44" s="124"/>
      <c r="E44" s="124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6"/>
    </row>
    <row r="45" spans="1:25" ht="12.75" customHeight="1">
      <c r="A45" s="102" t="s">
        <v>63</v>
      </c>
      <c r="B45" s="125"/>
      <c r="C45" s="108">
        <v>341558597343</v>
      </c>
      <c r="D45" s="108">
        <v>356258474957</v>
      </c>
      <c r="E45" s="108">
        <v>368695102989</v>
      </c>
      <c r="F45" s="108">
        <v>387490692853</v>
      </c>
      <c r="G45" s="108">
        <v>406077083594</v>
      </c>
      <c r="H45" s="108">
        <v>411998148016</v>
      </c>
      <c r="I45" s="108">
        <v>418452975183</v>
      </c>
      <c r="J45" s="108">
        <v>459307079368</v>
      </c>
      <c r="K45" s="108">
        <v>459345405735</v>
      </c>
      <c r="L45" s="108">
        <v>477493199969</v>
      </c>
      <c r="M45" s="127">
        <v>488683800089</v>
      </c>
      <c r="N45" s="108">
        <v>449070372841</v>
      </c>
      <c r="O45" s="127">
        <v>453157108735</v>
      </c>
      <c r="P45" s="127">
        <v>463651762528</v>
      </c>
      <c r="Q45" s="127">
        <v>481284636440</v>
      </c>
      <c r="R45" s="127">
        <v>489431524672</v>
      </c>
      <c r="S45" s="127">
        <v>505617138786</v>
      </c>
      <c r="T45" s="127">
        <v>510916841119</v>
      </c>
      <c r="U45" s="127">
        <v>505160373228</v>
      </c>
      <c r="V45" s="127">
        <v>487326368909</v>
      </c>
      <c r="W45" s="127">
        <v>495656750593</v>
      </c>
      <c r="X45" s="127">
        <v>503909552568</v>
      </c>
      <c r="Y45" s="128">
        <v>553216647249</v>
      </c>
    </row>
    <row r="46" spans="1:25" ht="12.75" customHeight="1">
      <c r="A46" s="91"/>
      <c r="B46" s="91" t="s">
        <v>64</v>
      </c>
      <c r="C46" s="111">
        <v>10957504000</v>
      </c>
      <c r="D46" s="111">
        <v>10957504000</v>
      </c>
      <c r="E46" s="111">
        <v>10957504000</v>
      </c>
      <c r="F46" s="111">
        <v>11016859500</v>
      </c>
      <c r="G46" s="111">
        <v>11016859500</v>
      </c>
      <c r="H46" s="111">
        <v>11016859500</v>
      </c>
      <c r="I46" s="111">
        <v>11016859500</v>
      </c>
      <c r="J46" s="111">
        <v>11016859500</v>
      </c>
      <c r="K46" s="111">
        <v>11016859500</v>
      </c>
      <c r="L46" s="111">
        <v>11016859500</v>
      </c>
      <c r="M46" s="111">
        <v>11016859500</v>
      </c>
      <c r="N46" s="111">
        <v>11016859500</v>
      </c>
      <c r="O46" s="111">
        <v>11016859500</v>
      </c>
      <c r="P46" s="111">
        <v>11016859500</v>
      </c>
      <c r="Q46" s="111">
        <v>11016859500</v>
      </c>
      <c r="R46" s="111">
        <v>11016859500</v>
      </c>
      <c r="S46" s="111">
        <v>11016859500</v>
      </c>
      <c r="T46" s="111">
        <v>11016859500</v>
      </c>
      <c r="U46" s="111">
        <v>11016859500</v>
      </c>
      <c r="V46" s="111">
        <v>11016859500</v>
      </c>
      <c r="W46" s="111">
        <v>11016859500</v>
      </c>
      <c r="X46" s="111">
        <v>11016859500</v>
      </c>
      <c r="Y46" s="112">
        <v>11016859500</v>
      </c>
    </row>
    <row r="47" spans="1:25" ht="12.75" customHeight="1">
      <c r="A47" s="91"/>
      <c r="B47" s="91" t="s">
        <v>65</v>
      </c>
      <c r="C47" s="111">
        <v>126244859381</v>
      </c>
      <c r="D47" s="111">
        <v>126244859381</v>
      </c>
      <c r="E47" s="111">
        <v>126244859381</v>
      </c>
      <c r="F47" s="111">
        <v>129989360454</v>
      </c>
      <c r="G47" s="111">
        <v>129989360454</v>
      </c>
      <c r="H47" s="111">
        <v>129989360454</v>
      </c>
      <c r="I47" s="111">
        <v>129989360454</v>
      </c>
      <c r="J47" s="111">
        <v>129989360454</v>
      </c>
      <c r="K47" s="111">
        <v>129989360454</v>
      </c>
      <c r="L47" s="111">
        <v>129989360454</v>
      </c>
      <c r="M47" s="111">
        <v>129989360454</v>
      </c>
      <c r="N47" s="111">
        <v>129989360454</v>
      </c>
      <c r="O47" s="111">
        <v>129989360454</v>
      </c>
      <c r="P47" s="111">
        <v>129989360454</v>
      </c>
      <c r="Q47" s="111">
        <v>129989360454</v>
      </c>
      <c r="R47" s="111">
        <v>129989360454</v>
      </c>
      <c r="S47" s="111">
        <v>129989360454</v>
      </c>
      <c r="T47" s="111">
        <v>129989360454</v>
      </c>
      <c r="U47" s="111">
        <v>129989360454</v>
      </c>
      <c r="V47" s="111">
        <v>129989360454</v>
      </c>
      <c r="W47" s="111">
        <v>129989360454</v>
      </c>
      <c r="X47" s="111">
        <v>129989360454</v>
      </c>
      <c r="Y47" s="112">
        <v>129989360454</v>
      </c>
    </row>
    <row r="48" spans="1:25" ht="12.75" customHeight="1">
      <c r="A48" s="91"/>
      <c r="B48" s="91" t="s">
        <v>66</v>
      </c>
      <c r="C48" s="111">
        <v>264161831060</v>
      </c>
      <c r="D48" s="111">
        <v>279171638552</v>
      </c>
      <c r="E48" s="111">
        <v>293143731747</v>
      </c>
      <c r="F48" s="111">
        <v>310762224242</v>
      </c>
      <c r="G48" s="111">
        <v>331173519965</v>
      </c>
      <c r="H48" s="111">
        <v>337331334896</v>
      </c>
      <c r="I48" s="111">
        <v>346087534775</v>
      </c>
      <c r="J48" s="111">
        <v>365967369436</v>
      </c>
      <c r="K48" s="111">
        <v>377751315296</v>
      </c>
      <c r="L48" s="111">
        <v>398827689327</v>
      </c>
      <c r="M48" s="111">
        <v>406965348159</v>
      </c>
      <c r="N48" s="111">
        <v>380995284875</v>
      </c>
      <c r="O48" s="111">
        <v>384522380886</v>
      </c>
      <c r="P48" s="111">
        <v>405793610492</v>
      </c>
      <c r="Q48" s="111">
        <v>424461918212</v>
      </c>
      <c r="R48" s="111">
        <v>428203933399</v>
      </c>
      <c r="S48" s="111">
        <v>441276673543</v>
      </c>
      <c r="T48" s="111">
        <v>448437990180</v>
      </c>
      <c r="U48" s="111">
        <v>449876539170</v>
      </c>
      <c r="V48" s="111">
        <v>420820557520</v>
      </c>
      <c r="W48" s="111">
        <v>428059361082</v>
      </c>
      <c r="X48" s="111">
        <v>440620240836</v>
      </c>
      <c r="Y48" s="112">
        <v>466599872224</v>
      </c>
    </row>
    <row r="49" spans="1:25" ht="12.75" customHeight="1">
      <c r="A49" s="91"/>
      <c r="B49" s="91" t="s">
        <v>67</v>
      </c>
      <c r="C49" s="111">
        <v>-59805597098</v>
      </c>
      <c r="D49" s="111">
        <v>-60115526976</v>
      </c>
      <c r="E49" s="111">
        <v>-61650992139</v>
      </c>
      <c r="F49" s="111">
        <v>-64277751343</v>
      </c>
      <c r="G49" s="111">
        <v>-66102656325</v>
      </c>
      <c r="H49" s="129">
        <v>-66339406834</v>
      </c>
      <c r="I49" s="129">
        <v>-68640779546</v>
      </c>
      <c r="J49" s="129">
        <v>-47666510022</v>
      </c>
      <c r="K49" s="129">
        <v>-59412129515</v>
      </c>
      <c r="L49" s="129">
        <v>-62340709312</v>
      </c>
      <c r="M49" s="129">
        <v>-59287768024</v>
      </c>
      <c r="N49" s="129">
        <v>-72931131988</v>
      </c>
      <c r="O49" s="129">
        <v>-72371492105</v>
      </c>
      <c r="P49" s="129">
        <v>-83148067918</v>
      </c>
      <c r="Q49" s="129">
        <v>-84183501726</v>
      </c>
      <c r="R49" s="129">
        <v>-79778628681</v>
      </c>
      <c r="S49" s="129">
        <v>-76665754711</v>
      </c>
      <c r="T49" s="129">
        <v>-78527369015</v>
      </c>
      <c r="U49" s="129">
        <v>-85722385896</v>
      </c>
      <c r="V49" s="129">
        <v>-74500408565</v>
      </c>
      <c r="W49" s="129">
        <v>-73408830443</v>
      </c>
      <c r="X49" s="129">
        <v>-77716908222</v>
      </c>
      <c r="Y49" s="130">
        <v>-74389444929</v>
      </c>
    </row>
    <row r="50" spans="1:25" ht="12.75" customHeight="1">
      <c r="A50" s="102" t="s">
        <v>68</v>
      </c>
      <c r="B50" s="125"/>
      <c r="C50" s="108">
        <v>6303223789</v>
      </c>
      <c r="D50" s="108">
        <v>7439706723</v>
      </c>
      <c r="E50" s="108">
        <v>8618410524</v>
      </c>
      <c r="F50" s="131">
        <v>8125122876</v>
      </c>
      <c r="G50" s="131">
        <v>8881848812</v>
      </c>
      <c r="H50" s="131">
        <v>5405347792</v>
      </c>
      <c r="I50" s="131">
        <v>6987356580</v>
      </c>
      <c r="J50" s="131">
        <v>9568387365</v>
      </c>
      <c r="K50" s="131">
        <v>10095050782</v>
      </c>
      <c r="L50" s="131">
        <v>10624029608</v>
      </c>
      <c r="M50" s="108">
        <v>10522603720</v>
      </c>
      <c r="N50" s="131">
        <v>9685935638</v>
      </c>
      <c r="O50" s="108">
        <v>8838267456</v>
      </c>
      <c r="P50" s="108">
        <v>26719708837</v>
      </c>
      <c r="Q50" s="108">
        <v>40807365019</v>
      </c>
      <c r="R50" s="108">
        <v>38188810924</v>
      </c>
      <c r="S50" s="108">
        <v>35240381202</v>
      </c>
      <c r="T50" s="108">
        <v>35362070865</v>
      </c>
      <c r="U50" s="108">
        <v>34750262705</v>
      </c>
      <c r="V50" s="108">
        <v>31610378219</v>
      </c>
      <c r="W50" s="108">
        <v>30332217424</v>
      </c>
      <c r="X50" s="108">
        <v>28568218883</v>
      </c>
      <c r="Y50" s="109">
        <v>27695434948</v>
      </c>
    </row>
    <row r="51" spans="1:25" ht="15.75" customHeight="1">
      <c r="A51" s="116" t="s">
        <v>69</v>
      </c>
      <c r="B51" s="94"/>
      <c r="C51" s="117">
        <v>347861821132</v>
      </c>
      <c r="D51" s="117">
        <v>363698181680</v>
      </c>
      <c r="E51" s="117">
        <v>377313513513</v>
      </c>
      <c r="F51" s="118">
        <v>395615815729</v>
      </c>
      <c r="G51" s="119">
        <v>414958932406</v>
      </c>
      <c r="H51" s="120">
        <v>417403495808</v>
      </c>
      <c r="I51" s="121">
        <v>425440331763</v>
      </c>
      <c r="J51" s="121">
        <v>468875466733</v>
      </c>
      <c r="K51" s="121">
        <v>469440456517</v>
      </c>
      <c r="L51" s="121">
        <v>488177229577</v>
      </c>
      <c r="M51" s="122">
        <v>499206403809</v>
      </c>
      <c r="N51" s="121">
        <v>458756308479</v>
      </c>
      <c r="O51" s="122">
        <v>461995376191</v>
      </c>
      <c r="P51" s="122">
        <v>490371471365</v>
      </c>
      <c r="Q51" s="122">
        <v>522092001459</v>
      </c>
      <c r="R51" s="122">
        <v>527620335596</v>
      </c>
      <c r="S51" s="122">
        <v>540857519988</v>
      </c>
      <c r="T51" s="122">
        <v>546278911984</v>
      </c>
      <c r="U51" s="122">
        <v>539910635933</v>
      </c>
      <c r="V51" s="122">
        <v>518936747128</v>
      </c>
      <c r="W51" s="122">
        <v>525988968017</v>
      </c>
      <c r="X51" s="122">
        <v>532477771451</v>
      </c>
      <c r="Y51" s="123">
        <v>560912082197</v>
      </c>
    </row>
    <row r="52" spans="1:25" ht="15.75" customHeight="1">
      <c r="A52" s="132" t="s">
        <v>70</v>
      </c>
      <c r="B52" s="133"/>
      <c r="C52" s="134">
        <v>416205198831</v>
      </c>
      <c r="D52" s="134">
        <v>437129305782</v>
      </c>
      <c r="E52" s="134">
        <v>459666408268</v>
      </c>
      <c r="F52" s="118">
        <v>479352032471</v>
      </c>
      <c r="G52" s="119">
        <v>491744679634</v>
      </c>
      <c r="H52" s="120">
        <v>481536519766</v>
      </c>
      <c r="I52" s="121">
        <v>498641882577</v>
      </c>
      <c r="J52" s="122">
        <v>574691404617</v>
      </c>
      <c r="K52" s="122">
        <v>569593960640</v>
      </c>
      <c r="L52" s="122">
        <v>584416354576</v>
      </c>
      <c r="M52" s="122">
        <v>602129067875</v>
      </c>
      <c r="N52" s="122">
        <v>560087394644</v>
      </c>
      <c r="O52" s="122">
        <v>556365188733</v>
      </c>
      <c r="P52" s="122">
        <v>595557778687</v>
      </c>
      <c r="Q52" s="122">
        <v>661065502257</v>
      </c>
      <c r="R52" s="122">
        <v>671428658604</v>
      </c>
      <c r="S52" s="122">
        <v>693290787995</v>
      </c>
      <c r="T52" s="122">
        <v>656084030684</v>
      </c>
      <c r="U52" s="122">
        <v>651719032872</v>
      </c>
      <c r="V52" s="122">
        <v>618886378479</v>
      </c>
      <c r="W52" s="122">
        <v>621017100185</v>
      </c>
      <c r="X52" s="122">
        <v>642197161767</v>
      </c>
      <c r="Y52" s="135">
        <v>664577408916</v>
      </c>
    </row>
  </sheetData>
  <mergeCells count="6">
    <mergeCell ref="A52:B52"/>
    <mergeCell ref="A1:Y1"/>
    <mergeCell ref="A4:B4"/>
    <mergeCell ref="A25:B25"/>
    <mergeCell ref="A43:B43"/>
    <mergeCell ref="A51:B51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showGridLines="0" view="pageBreakPreview" zoomScale="115" zoomScaleNormal="100" zoomScaleSheetLayoutView="115" workbookViewId="0">
      <selection activeCell="Z18" sqref="Z18"/>
    </sheetView>
  </sheetViews>
  <sheetFormatPr defaultColWidth="14.42578125" defaultRowHeight="15" customHeight="1"/>
  <cols>
    <col min="1" max="1" width="2.7109375" style="87" customWidth="1"/>
    <col min="2" max="2" width="35.5703125" style="87" customWidth="1"/>
    <col min="3" max="24" width="8.42578125" style="87" hidden="1" customWidth="1"/>
    <col min="25" max="26" width="8.42578125" style="87" customWidth="1"/>
    <col min="27" max="27" width="8.42578125" style="87" hidden="1" customWidth="1"/>
    <col min="28" max="30" width="8.42578125" style="87" customWidth="1"/>
    <col min="31" max="31" width="9.28515625" style="87" customWidth="1"/>
    <col min="32" max="32" width="8.42578125" style="87" customWidth="1"/>
    <col min="33" max="16384" width="14.42578125" style="87"/>
  </cols>
  <sheetData>
    <row r="1" spans="1:32" ht="17.25" customHeight="1">
      <c r="A1" s="85" t="s">
        <v>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</row>
    <row r="2" spans="1:32" ht="6" customHeight="1">
      <c r="A2" s="88"/>
      <c r="B2" s="8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8"/>
      <c r="AF2" s="158"/>
    </row>
    <row r="3" spans="1:32" ht="18.75" customHeight="1">
      <c r="A3" s="91" t="s">
        <v>1</v>
      </c>
      <c r="B3" s="90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60"/>
      <c r="N3" s="160"/>
      <c r="O3" s="160"/>
      <c r="P3" s="160"/>
      <c r="Q3" s="160"/>
      <c r="R3" s="160"/>
      <c r="S3" s="160"/>
      <c r="T3" s="160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F3" s="158" t="s">
        <v>2</v>
      </c>
    </row>
    <row r="4" spans="1:32" ht="20.25" customHeight="1">
      <c r="A4" s="161" t="s">
        <v>3</v>
      </c>
      <c r="B4" s="94"/>
      <c r="C4" s="162" t="s">
        <v>4</v>
      </c>
      <c r="D4" s="162" t="s">
        <v>5</v>
      </c>
      <c r="E4" s="162" t="s">
        <v>6</v>
      </c>
      <c r="F4" s="162" t="s">
        <v>7</v>
      </c>
      <c r="G4" s="162" t="s">
        <v>72</v>
      </c>
      <c r="H4" s="162" t="s">
        <v>8</v>
      </c>
      <c r="I4" s="163" t="s">
        <v>9</v>
      </c>
      <c r="J4" s="164" t="s">
        <v>10</v>
      </c>
      <c r="K4" s="165" t="s">
        <v>11</v>
      </c>
      <c r="L4" s="165" t="s">
        <v>73</v>
      </c>
      <c r="M4" s="164" t="s">
        <v>12</v>
      </c>
      <c r="N4" s="165" t="s">
        <v>13</v>
      </c>
      <c r="O4" s="165" t="s">
        <v>14</v>
      </c>
      <c r="P4" s="165" t="s">
        <v>15</v>
      </c>
      <c r="Q4" s="166" t="s">
        <v>74</v>
      </c>
      <c r="R4" s="164" t="s">
        <v>16</v>
      </c>
      <c r="S4" s="165" t="s">
        <v>17</v>
      </c>
      <c r="T4" s="165" t="s">
        <v>18</v>
      </c>
      <c r="U4" s="165" t="s">
        <v>19</v>
      </c>
      <c r="V4" s="165" t="s">
        <v>75</v>
      </c>
      <c r="W4" s="165" t="s">
        <v>20</v>
      </c>
      <c r="X4" s="165" t="s">
        <v>21</v>
      </c>
      <c r="Y4" s="165" t="s">
        <v>22</v>
      </c>
      <c r="Z4" s="165" t="s">
        <v>23</v>
      </c>
      <c r="AA4" s="165" t="s">
        <v>76</v>
      </c>
      <c r="AB4" s="165" t="s">
        <v>24</v>
      </c>
      <c r="AC4" s="165" t="s">
        <v>25</v>
      </c>
      <c r="AD4" s="166" t="s">
        <v>26</v>
      </c>
      <c r="AE4" s="162" t="s">
        <v>77</v>
      </c>
      <c r="AF4" s="167" t="s">
        <v>78</v>
      </c>
    </row>
    <row r="5" spans="1:32" ht="15.75" customHeight="1">
      <c r="A5" s="168" t="s">
        <v>79</v>
      </c>
      <c r="B5" s="169"/>
      <c r="C5" s="117">
        <v>66275694763</v>
      </c>
      <c r="D5" s="170">
        <v>72218820910</v>
      </c>
      <c r="E5" s="171">
        <v>74563974164</v>
      </c>
      <c r="F5" s="171">
        <v>76547886416</v>
      </c>
      <c r="G5" s="171">
        <v>289606376253</v>
      </c>
      <c r="H5" s="171">
        <v>71392498639</v>
      </c>
      <c r="I5" s="172">
        <v>58860618494</v>
      </c>
      <c r="J5" s="173">
        <v>61675231748</v>
      </c>
      <c r="K5" s="174">
        <v>69271557077</v>
      </c>
      <c r="L5" s="174">
        <f t="shared" ref="L5:L27" si="0">SUM(H5:K5)</f>
        <v>261199905958</v>
      </c>
      <c r="M5" s="174">
        <v>76590237371</v>
      </c>
      <c r="N5" s="174">
        <v>70307752303</v>
      </c>
      <c r="O5" s="174">
        <v>74917172201</v>
      </c>
      <c r="P5" s="174">
        <v>72751913705</v>
      </c>
      <c r="Q5" s="175">
        <f t="shared" ref="Q5:Q27" si="1">SUM(M5:P5)</f>
        <v>294567075580</v>
      </c>
      <c r="R5" s="176">
        <v>68538007826</v>
      </c>
      <c r="S5" s="174">
        <v>70143605546</v>
      </c>
      <c r="T5" s="174">
        <v>117475092213</v>
      </c>
      <c r="U5" s="174">
        <v>109437021159</v>
      </c>
      <c r="V5" s="174">
        <f t="shared" ref="V5:V27" si="2">SUM(R5:U5)</f>
        <v>365593726744</v>
      </c>
      <c r="W5" s="122">
        <v>97064024565</v>
      </c>
      <c r="X5" s="174">
        <v>87012071902</v>
      </c>
      <c r="Y5" s="122">
        <v>93134334524</v>
      </c>
      <c r="Z5" s="174">
        <v>89602161739</v>
      </c>
      <c r="AA5" s="122">
        <f t="shared" ref="AA5:AA27" si="3">SUM(W5:Z5)</f>
        <v>366812592730</v>
      </c>
      <c r="AB5" s="122">
        <v>89030194234</v>
      </c>
      <c r="AC5" s="174">
        <v>110010328934</v>
      </c>
      <c r="AD5" s="177">
        <v>127417944281</v>
      </c>
      <c r="AE5" s="178">
        <f t="shared" ref="AE5:AE16" si="4">AD5/Y5-1</f>
        <v>0.36810924705931503</v>
      </c>
      <c r="AF5" s="179">
        <f t="shared" ref="AF5:AF16" si="5">AD5/AC5-1</f>
        <v>0.15823619032576097</v>
      </c>
    </row>
    <row r="6" spans="1:32" ht="12.75" customHeight="1">
      <c r="A6" s="102"/>
      <c r="B6" s="91" t="s">
        <v>80</v>
      </c>
      <c r="C6" s="180">
        <v>28345373516</v>
      </c>
      <c r="D6" s="181">
        <v>29423759754.599998</v>
      </c>
      <c r="E6" s="182">
        <v>31316929200.599998</v>
      </c>
      <c r="F6" s="182">
        <v>35489847921.961998</v>
      </c>
      <c r="G6" s="182">
        <v>127308239641.16199</v>
      </c>
      <c r="H6" s="182">
        <v>35717373861</v>
      </c>
      <c r="I6" s="183">
        <v>26900444789</v>
      </c>
      <c r="J6" s="184">
        <v>28692446310</v>
      </c>
      <c r="K6" s="185">
        <v>33838876788</v>
      </c>
      <c r="L6" s="185">
        <f t="shared" si="0"/>
        <v>125149141748</v>
      </c>
      <c r="M6" s="185">
        <v>33674219870</v>
      </c>
      <c r="N6" s="185">
        <v>29153735308</v>
      </c>
      <c r="O6" s="185">
        <v>32387968586</v>
      </c>
      <c r="P6" s="185">
        <v>31192626637</v>
      </c>
      <c r="Q6" s="186">
        <f t="shared" si="1"/>
        <v>126408550401</v>
      </c>
      <c r="R6" s="185">
        <v>28074582270</v>
      </c>
      <c r="S6" s="185">
        <v>27283193895</v>
      </c>
      <c r="T6" s="185">
        <v>55150655167</v>
      </c>
      <c r="U6" s="185">
        <v>61589049877</v>
      </c>
      <c r="V6" s="185">
        <f t="shared" si="2"/>
        <v>172097481209</v>
      </c>
      <c r="W6" s="187">
        <v>44562005431</v>
      </c>
      <c r="X6" s="185">
        <v>37235927531</v>
      </c>
      <c r="Y6" s="187">
        <v>36916905941</v>
      </c>
      <c r="Z6" s="185">
        <v>37628766630</v>
      </c>
      <c r="AA6" s="187">
        <f t="shared" si="3"/>
        <v>156343605533</v>
      </c>
      <c r="AB6" s="187">
        <v>36424508924</v>
      </c>
      <c r="AC6" s="185">
        <v>57469587519</v>
      </c>
      <c r="AD6" s="188">
        <v>58712008223</v>
      </c>
      <c r="AE6" s="189">
        <f t="shared" si="4"/>
        <v>0.59038269124808496</v>
      </c>
      <c r="AF6" s="190">
        <f t="shared" si="5"/>
        <v>2.1618751023560812E-2</v>
      </c>
    </row>
    <row r="7" spans="1:32" ht="12.75" customHeight="1">
      <c r="A7" s="102"/>
      <c r="B7" s="91" t="s">
        <v>81</v>
      </c>
      <c r="C7" s="180">
        <v>36763336808</v>
      </c>
      <c r="D7" s="181">
        <v>41631500538.400002</v>
      </c>
      <c r="E7" s="182">
        <v>42071935644.400002</v>
      </c>
      <c r="F7" s="182">
        <v>39901269307.038002</v>
      </c>
      <c r="G7" s="182">
        <v>157635713049.83801</v>
      </c>
      <c r="H7" s="182">
        <v>34554275212</v>
      </c>
      <c r="I7" s="183">
        <v>30983302095</v>
      </c>
      <c r="J7" s="184">
        <v>32094754531</v>
      </c>
      <c r="K7" s="185">
        <v>34505250520</v>
      </c>
      <c r="L7" s="185">
        <f t="shared" si="0"/>
        <v>132137582358</v>
      </c>
      <c r="M7" s="191">
        <v>30739193501</v>
      </c>
      <c r="N7" s="191">
        <v>30317000019</v>
      </c>
      <c r="O7" s="191">
        <v>33605992942</v>
      </c>
      <c r="P7" s="191">
        <v>32275729478</v>
      </c>
      <c r="Q7" s="192">
        <f t="shared" si="1"/>
        <v>126937915940</v>
      </c>
      <c r="R7" s="191">
        <v>33312406335</v>
      </c>
      <c r="S7" s="191">
        <v>34709955830</v>
      </c>
      <c r="T7" s="191">
        <v>53197394420</v>
      </c>
      <c r="U7" s="191">
        <v>37471870962</v>
      </c>
      <c r="V7" s="191">
        <f t="shared" si="2"/>
        <v>158691627547</v>
      </c>
      <c r="W7" s="111">
        <v>44189288467</v>
      </c>
      <c r="X7" s="191">
        <v>40298270928</v>
      </c>
      <c r="Y7" s="111">
        <v>45655848267</v>
      </c>
      <c r="Z7" s="191">
        <v>43022926188</v>
      </c>
      <c r="AA7" s="111">
        <f t="shared" si="3"/>
        <v>173166333850</v>
      </c>
      <c r="AB7" s="111">
        <v>45348747999</v>
      </c>
      <c r="AC7" s="191">
        <v>44031772147</v>
      </c>
      <c r="AD7" s="112">
        <v>58467685996</v>
      </c>
      <c r="AE7" s="189">
        <f t="shared" si="4"/>
        <v>0.28061766926495557</v>
      </c>
      <c r="AF7" s="193">
        <f t="shared" si="5"/>
        <v>0.32785221091728323</v>
      </c>
    </row>
    <row r="8" spans="1:32" ht="12.75" customHeight="1">
      <c r="A8" s="102"/>
      <c r="B8" s="91" t="s">
        <v>82</v>
      </c>
      <c r="C8" s="115">
        <v>1166984439</v>
      </c>
      <c r="D8" s="115">
        <v>1163560617</v>
      </c>
      <c r="E8" s="194">
        <v>1175109319</v>
      </c>
      <c r="F8" s="194">
        <v>1156769187</v>
      </c>
      <c r="G8" s="194">
        <v>4662423562</v>
      </c>
      <c r="H8" s="194">
        <v>1120849566</v>
      </c>
      <c r="I8" s="194">
        <v>976871610</v>
      </c>
      <c r="J8" s="194">
        <v>888030907</v>
      </c>
      <c r="K8" s="191">
        <v>927429769</v>
      </c>
      <c r="L8" s="191">
        <f t="shared" si="0"/>
        <v>3913181852</v>
      </c>
      <c r="M8" s="191">
        <v>12176824000</v>
      </c>
      <c r="N8" s="191">
        <v>10837016976</v>
      </c>
      <c r="O8" s="191">
        <v>8923210673</v>
      </c>
      <c r="P8" s="191">
        <v>9283557590</v>
      </c>
      <c r="Q8" s="192">
        <f t="shared" si="1"/>
        <v>41220609239</v>
      </c>
      <c r="R8" s="191">
        <v>7151019221</v>
      </c>
      <c r="S8" s="191">
        <v>8150455821</v>
      </c>
      <c r="T8" s="191">
        <v>9127042626</v>
      </c>
      <c r="U8" s="191">
        <v>10376100320</v>
      </c>
      <c r="V8" s="191">
        <f t="shared" si="2"/>
        <v>34804617988</v>
      </c>
      <c r="W8" s="111">
        <v>8312730667</v>
      </c>
      <c r="X8" s="191">
        <v>9477873443</v>
      </c>
      <c r="Y8" s="111">
        <v>10561580316</v>
      </c>
      <c r="Z8" s="191">
        <v>8950468922</v>
      </c>
      <c r="AA8" s="111">
        <f t="shared" si="3"/>
        <v>37302653348</v>
      </c>
      <c r="AB8" s="111">
        <v>7256937311</v>
      </c>
      <c r="AC8" s="191">
        <v>8508969268</v>
      </c>
      <c r="AD8" s="112">
        <v>10238250062</v>
      </c>
      <c r="AE8" s="195">
        <f t="shared" si="4"/>
        <v>-3.0613813873117013E-2</v>
      </c>
      <c r="AF8" s="195">
        <f t="shared" si="5"/>
        <v>0.20323034900400572</v>
      </c>
    </row>
    <row r="9" spans="1:32" ht="15.75" customHeight="1">
      <c r="A9" s="168" t="s">
        <v>83</v>
      </c>
      <c r="B9" s="168"/>
      <c r="C9" s="118">
        <v>52658080612</v>
      </c>
      <c r="D9" s="119">
        <v>54386951157</v>
      </c>
      <c r="E9" s="196">
        <v>58587960335</v>
      </c>
      <c r="F9" s="196">
        <v>63637581415</v>
      </c>
      <c r="G9" s="196">
        <v>229270573519</v>
      </c>
      <c r="H9" s="196">
        <v>58006548301</v>
      </c>
      <c r="I9" s="172">
        <v>53630446655</v>
      </c>
      <c r="J9" s="173">
        <v>63083409916</v>
      </c>
      <c r="K9" s="174">
        <v>65229915202</v>
      </c>
      <c r="L9" s="174">
        <f t="shared" si="0"/>
        <v>239950320074</v>
      </c>
      <c r="M9" s="174">
        <v>65424666582</v>
      </c>
      <c r="N9" s="174">
        <v>64397982924</v>
      </c>
      <c r="O9" s="174">
        <v>69673504330</v>
      </c>
      <c r="P9" s="174">
        <v>75511626227</v>
      </c>
      <c r="Q9" s="175">
        <f t="shared" si="1"/>
        <v>275007780063</v>
      </c>
      <c r="R9" s="176">
        <v>67285600450</v>
      </c>
      <c r="S9" s="174">
        <v>75036978311</v>
      </c>
      <c r="T9" s="174">
        <v>97228467636</v>
      </c>
      <c r="U9" s="174">
        <v>94449362524</v>
      </c>
      <c r="V9" s="174">
        <f t="shared" si="2"/>
        <v>334000408921</v>
      </c>
      <c r="W9" s="122">
        <v>82220249420</v>
      </c>
      <c r="X9" s="174">
        <v>82268845046</v>
      </c>
      <c r="Y9" s="122">
        <v>86670275230</v>
      </c>
      <c r="Z9" s="174">
        <v>82733243858</v>
      </c>
      <c r="AA9" s="122">
        <f t="shared" si="3"/>
        <v>333892613554</v>
      </c>
      <c r="AB9" s="122">
        <v>78801562782</v>
      </c>
      <c r="AC9" s="174">
        <v>91424487215</v>
      </c>
      <c r="AD9" s="177">
        <v>100947484735</v>
      </c>
      <c r="AE9" s="178">
        <f t="shared" si="4"/>
        <v>0.16473017383540167</v>
      </c>
      <c r="AF9" s="179">
        <f t="shared" si="5"/>
        <v>0.10416243842423833</v>
      </c>
    </row>
    <row r="10" spans="1:32" ht="12.75" customHeight="1">
      <c r="A10" s="91"/>
      <c r="B10" s="91" t="s">
        <v>84</v>
      </c>
      <c r="C10" s="111">
        <v>22810973952</v>
      </c>
      <c r="D10" s="197">
        <v>22702937409</v>
      </c>
      <c r="E10" s="111">
        <v>22944728644</v>
      </c>
      <c r="F10" s="111">
        <v>26615758151</v>
      </c>
      <c r="G10" s="111">
        <v>94332498369</v>
      </c>
      <c r="H10" s="111">
        <v>27576604790</v>
      </c>
      <c r="I10" s="111">
        <v>26931200649</v>
      </c>
      <c r="J10" s="111">
        <v>26441338957</v>
      </c>
      <c r="K10" s="111">
        <v>30659635632</v>
      </c>
      <c r="L10" s="111">
        <f t="shared" si="0"/>
        <v>111608780028</v>
      </c>
      <c r="M10" s="111">
        <v>30287415379</v>
      </c>
      <c r="N10" s="111">
        <v>29843700543</v>
      </c>
      <c r="O10" s="111">
        <v>30334812015</v>
      </c>
      <c r="P10" s="111">
        <v>36218670291</v>
      </c>
      <c r="Q10" s="112">
        <f t="shared" si="1"/>
        <v>126684598228</v>
      </c>
      <c r="R10" s="111">
        <v>32027210376</v>
      </c>
      <c r="S10" s="111">
        <v>34053926405</v>
      </c>
      <c r="T10" s="111">
        <v>39685221747</v>
      </c>
      <c r="U10" s="111">
        <v>47126899109</v>
      </c>
      <c r="V10" s="111">
        <f t="shared" si="2"/>
        <v>152893257637</v>
      </c>
      <c r="W10" s="111">
        <v>39977972066</v>
      </c>
      <c r="X10" s="111">
        <v>39714520198</v>
      </c>
      <c r="Y10" s="111">
        <v>38181911381</v>
      </c>
      <c r="Z10" s="111">
        <v>39287025556</v>
      </c>
      <c r="AA10" s="111">
        <f t="shared" si="3"/>
        <v>157161429201</v>
      </c>
      <c r="AB10" s="111">
        <v>36596706833</v>
      </c>
      <c r="AC10" s="111">
        <v>41843309451</v>
      </c>
      <c r="AD10" s="112">
        <v>36612274244</v>
      </c>
      <c r="AE10" s="195">
        <f t="shared" si="4"/>
        <v>-4.1109443718972072E-2</v>
      </c>
      <c r="AF10" s="195">
        <f t="shared" si="5"/>
        <v>-0.12501485364406295</v>
      </c>
    </row>
    <row r="11" spans="1:32" ht="12.75" customHeight="1">
      <c r="A11" s="91"/>
      <c r="B11" s="91" t="s">
        <v>85</v>
      </c>
      <c r="C11" s="111">
        <v>16919109939</v>
      </c>
      <c r="D11" s="197">
        <v>16859425265</v>
      </c>
      <c r="E11" s="111">
        <v>17522029833</v>
      </c>
      <c r="F11" s="111">
        <v>19845016154</v>
      </c>
      <c r="G11" s="111">
        <v>70474163219</v>
      </c>
      <c r="H11" s="111">
        <v>17676690553</v>
      </c>
      <c r="I11" s="111">
        <v>13300500600</v>
      </c>
      <c r="J11" s="111">
        <v>16069281587</v>
      </c>
      <c r="K11" s="111">
        <v>14769090700</v>
      </c>
      <c r="L11" s="111">
        <f t="shared" si="0"/>
        <v>61815563440</v>
      </c>
      <c r="M11" s="111">
        <v>17271339314</v>
      </c>
      <c r="N11" s="111">
        <v>16740869988</v>
      </c>
      <c r="O11" s="111">
        <v>17683213271</v>
      </c>
      <c r="P11" s="111">
        <v>15951539668</v>
      </c>
      <c r="Q11" s="112">
        <f t="shared" si="1"/>
        <v>67646962241</v>
      </c>
      <c r="R11" s="111">
        <v>14058186396</v>
      </c>
      <c r="S11" s="111">
        <v>17843142607</v>
      </c>
      <c r="T11" s="111">
        <v>29328592023</v>
      </c>
      <c r="U11" s="111">
        <v>25611983604</v>
      </c>
      <c r="V11" s="111">
        <f t="shared" si="2"/>
        <v>86841904630</v>
      </c>
      <c r="W11" s="111">
        <v>22495298217</v>
      </c>
      <c r="X11" s="111">
        <v>22512106115</v>
      </c>
      <c r="Y11" s="111">
        <v>25729722814</v>
      </c>
      <c r="Z11" s="111">
        <v>23711531329</v>
      </c>
      <c r="AA11" s="111">
        <f t="shared" si="3"/>
        <v>94448658475</v>
      </c>
      <c r="AB11" s="111">
        <v>24769354296</v>
      </c>
      <c r="AC11" s="111">
        <v>30743707396</v>
      </c>
      <c r="AD11" s="112">
        <v>45297944006</v>
      </c>
      <c r="AE11" s="195">
        <f t="shared" si="4"/>
        <v>0.76052980956921079</v>
      </c>
      <c r="AF11" s="195">
        <f t="shared" si="5"/>
        <v>0.47340538415004629</v>
      </c>
    </row>
    <row r="12" spans="1:32" ht="12.75" customHeight="1">
      <c r="A12" s="91"/>
      <c r="B12" s="91" t="s">
        <v>86</v>
      </c>
      <c r="C12" s="111">
        <v>6563758906</v>
      </c>
      <c r="D12" s="197">
        <v>9185495762</v>
      </c>
      <c r="E12" s="111">
        <v>11062244442</v>
      </c>
      <c r="F12" s="111">
        <v>10185159154</v>
      </c>
      <c r="G12" s="111">
        <v>36996658264</v>
      </c>
      <c r="H12" s="111">
        <v>5963928153</v>
      </c>
      <c r="I12" s="111">
        <v>6608998189</v>
      </c>
      <c r="J12" s="111">
        <v>11030820826</v>
      </c>
      <c r="K12" s="111">
        <v>9011044591</v>
      </c>
      <c r="L12" s="111">
        <f t="shared" si="0"/>
        <v>32614791759</v>
      </c>
      <c r="M12" s="111">
        <v>8071880420</v>
      </c>
      <c r="N12" s="111">
        <v>8471295416</v>
      </c>
      <c r="O12" s="111">
        <v>10104470778</v>
      </c>
      <c r="P12" s="111">
        <v>9766268911</v>
      </c>
      <c r="Q12" s="112">
        <f t="shared" si="1"/>
        <v>36413915525</v>
      </c>
      <c r="R12" s="111">
        <v>10799592497</v>
      </c>
      <c r="S12" s="111">
        <v>12253025875</v>
      </c>
      <c r="T12" s="111">
        <v>14214197984</v>
      </c>
      <c r="U12" s="111">
        <v>11526823594</v>
      </c>
      <c r="V12" s="111">
        <f t="shared" si="2"/>
        <v>48793639950</v>
      </c>
      <c r="W12" s="111">
        <v>8340796712</v>
      </c>
      <c r="X12" s="111">
        <v>8283398853</v>
      </c>
      <c r="Y12" s="111">
        <v>10438155705</v>
      </c>
      <c r="Z12" s="111">
        <v>8044798768</v>
      </c>
      <c r="AA12" s="111">
        <f t="shared" si="3"/>
        <v>35107150038</v>
      </c>
      <c r="AB12" s="111">
        <v>5589017963</v>
      </c>
      <c r="AC12" s="111">
        <v>8316215762</v>
      </c>
      <c r="AD12" s="112">
        <v>8438012290</v>
      </c>
      <c r="AE12" s="195">
        <f t="shared" si="4"/>
        <v>-0.19161846896400558</v>
      </c>
      <c r="AF12" s="195">
        <f t="shared" si="5"/>
        <v>1.4645667150260167E-2</v>
      </c>
    </row>
    <row r="13" spans="1:32" ht="12.75" customHeight="1">
      <c r="A13" s="91"/>
      <c r="B13" s="91" t="s">
        <v>87</v>
      </c>
      <c r="C13" s="111">
        <v>2370547934</v>
      </c>
      <c r="D13" s="197">
        <v>2110601433</v>
      </c>
      <c r="E13" s="111">
        <v>2626564229</v>
      </c>
      <c r="F13" s="111">
        <v>2432359442</v>
      </c>
      <c r="G13" s="111">
        <v>8931656371</v>
      </c>
      <c r="H13" s="111">
        <v>2324076870</v>
      </c>
      <c r="I13" s="111">
        <v>2350073766</v>
      </c>
      <c r="J13" s="111">
        <v>2859063606</v>
      </c>
      <c r="K13" s="111">
        <v>4535430555</v>
      </c>
      <c r="L13" s="111">
        <f t="shared" si="0"/>
        <v>12068644797</v>
      </c>
      <c r="M13" s="111">
        <v>4733178049</v>
      </c>
      <c r="N13" s="111">
        <v>4790645308</v>
      </c>
      <c r="O13" s="111">
        <v>4629615102</v>
      </c>
      <c r="P13" s="111">
        <v>4675755045</v>
      </c>
      <c r="Q13" s="112">
        <f t="shared" si="1"/>
        <v>18829193504</v>
      </c>
      <c r="R13" s="111">
        <v>4182281845</v>
      </c>
      <c r="S13" s="111">
        <v>4436583628</v>
      </c>
      <c r="T13" s="111">
        <v>4974866277</v>
      </c>
      <c r="U13" s="111">
        <v>5171223344</v>
      </c>
      <c r="V13" s="111">
        <f t="shared" si="2"/>
        <v>18764955094</v>
      </c>
      <c r="W13" s="111">
        <v>4207860296</v>
      </c>
      <c r="X13" s="111">
        <v>4153187189</v>
      </c>
      <c r="Y13" s="111">
        <v>4954011119</v>
      </c>
      <c r="Z13" s="111">
        <v>3960278512</v>
      </c>
      <c r="AA13" s="111">
        <f t="shared" si="3"/>
        <v>17275337116</v>
      </c>
      <c r="AB13" s="111">
        <v>5643096771</v>
      </c>
      <c r="AC13" s="111">
        <v>3499082168</v>
      </c>
      <c r="AD13" s="112">
        <v>3407613401</v>
      </c>
      <c r="AE13" s="195">
        <f t="shared" si="4"/>
        <v>-0.31215063528403031</v>
      </c>
      <c r="AF13" s="195">
        <f t="shared" si="5"/>
        <v>-2.6140788529204984E-2</v>
      </c>
    </row>
    <row r="14" spans="1:32" ht="12.75" customHeight="1">
      <c r="A14" s="91"/>
      <c r="B14" s="91" t="s">
        <v>82</v>
      </c>
      <c r="C14" s="115">
        <v>3993689881</v>
      </c>
      <c r="D14" s="198">
        <v>3528491288</v>
      </c>
      <c r="E14" s="115">
        <v>4432393187</v>
      </c>
      <c r="F14" s="115">
        <v>4559288514</v>
      </c>
      <c r="G14" s="115">
        <v>18545597296</v>
      </c>
      <c r="H14" s="115">
        <v>4465247935</v>
      </c>
      <c r="I14" s="115">
        <v>4439673451</v>
      </c>
      <c r="J14" s="115">
        <v>6682904940</v>
      </c>
      <c r="K14" s="111">
        <v>6254713724</v>
      </c>
      <c r="L14" s="111">
        <f t="shared" si="0"/>
        <v>21842540050</v>
      </c>
      <c r="M14" s="111">
        <v>5060853420</v>
      </c>
      <c r="N14" s="111">
        <v>4551471669</v>
      </c>
      <c r="O14" s="111">
        <v>6921393164</v>
      </c>
      <c r="P14" s="111">
        <v>8899392312</v>
      </c>
      <c r="Q14" s="112">
        <f t="shared" si="1"/>
        <v>25433110565</v>
      </c>
      <c r="R14" s="111">
        <v>6218329336</v>
      </c>
      <c r="S14" s="111">
        <v>6450299796</v>
      </c>
      <c r="T14" s="111">
        <v>9025589605</v>
      </c>
      <c r="U14" s="111">
        <v>5012432873</v>
      </c>
      <c r="V14" s="111">
        <f t="shared" si="2"/>
        <v>26706651610</v>
      </c>
      <c r="W14" s="111">
        <v>7198322129</v>
      </c>
      <c r="X14" s="111">
        <v>7605632691</v>
      </c>
      <c r="Y14" s="111">
        <v>7366474211</v>
      </c>
      <c r="Z14" s="111">
        <v>7729609693</v>
      </c>
      <c r="AA14" s="111">
        <f t="shared" si="3"/>
        <v>29900038724</v>
      </c>
      <c r="AB14" s="111">
        <v>6197386919</v>
      </c>
      <c r="AC14" s="111">
        <v>7022172438</v>
      </c>
      <c r="AD14" s="112">
        <v>7191640794</v>
      </c>
      <c r="AE14" s="195">
        <f t="shared" si="4"/>
        <v>-2.3733663078454814E-2</v>
      </c>
      <c r="AF14" s="195">
        <f t="shared" si="5"/>
        <v>2.4133323055830047E-2</v>
      </c>
    </row>
    <row r="15" spans="1:32" ht="15.75" customHeight="1">
      <c r="A15" s="168" t="s">
        <v>88</v>
      </c>
      <c r="B15" s="199"/>
      <c r="C15" s="118">
        <v>13617614151</v>
      </c>
      <c r="D15" s="119">
        <v>17831869753</v>
      </c>
      <c r="E15" s="196">
        <v>15976013829</v>
      </c>
      <c r="F15" s="196">
        <v>12910305001</v>
      </c>
      <c r="G15" s="196">
        <v>60335802734</v>
      </c>
      <c r="H15" s="196">
        <v>13385950338</v>
      </c>
      <c r="I15" s="172">
        <v>5230171839</v>
      </c>
      <c r="J15" s="173">
        <v>-1408178168</v>
      </c>
      <c r="K15" s="174">
        <v>4041641875</v>
      </c>
      <c r="L15" s="174">
        <f t="shared" si="0"/>
        <v>21249585884</v>
      </c>
      <c r="M15" s="174">
        <v>11165570789</v>
      </c>
      <c r="N15" s="174">
        <v>5909769379</v>
      </c>
      <c r="O15" s="174">
        <v>5243667871</v>
      </c>
      <c r="P15" s="174">
        <v>-2759712522</v>
      </c>
      <c r="Q15" s="175">
        <f t="shared" si="1"/>
        <v>19559295517</v>
      </c>
      <c r="R15" s="176">
        <v>1252407376</v>
      </c>
      <c r="S15" s="174">
        <v>-4893372765</v>
      </c>
      <c r="T15" s="174">
        <v>20246624577</v>
      </c>
      <c r="U15" s="174">
        <v>14987658635</v>
      </c>
      <c r="V15" s="174">
        <f t="shared" si="2"/>
        <v>31593317823</v>
      </c>
      <c r="W15" s="122">
        <v>14843775145</v>
      </c>
      <c r="X15" s="174">
        <v>4743226856</v>
      </c>
      <c r="Y15" s="122">
        <v>6464059294</v>
      </c>
      <c r="Z15" s="174">
        <v>6868917881</v>
      </c>
      <c r="AA15" s="122">
        <f t="shared" si="3"/>
        <v>32919979176</v>
      </c>
      <c r="AB15" s="122">
        <v>10228631452</v>
      </c>
      <c r="AC15" s="174">
        <v>18585841719</v>
      </c>
      <c r="AD15" s="177">
        <v>26470459546</v>
      </c>
      <c r="AE15" s="178">
        <f t="shared" si="4"/>
        <v>3.0950211534368393</v>
      </c>
      <c r="AF15" s="179">
        <f t="shared" si="5"/>
        <v>0.42422710503015226</v>
      </c>
    </row>
    <row r="16" spans="1:32" ht="12.75" customHeight="1">
      <c r="A16" s="91"/>
      <c r="B16" s="91" t="s">
        <v>89</v>
      </c>
      <c r="C16" s="111">
        <v>719624647</v>
      </c>
      <c r="D16" s="111">
        <v>714360712</v>
      </c>
      <c r="E16" s="191">
        <v>662555415</v>
      </c>
      <c r="F16" s="191">
        <v>184094974</v>
      </c>
      <c r="G16" s="191">
        <v>2280635748</v>
      </c>
      <c r="H16" s="191">
        <v>8801027559</v>
      </c>
      <c r="I16" s="191">
        <v>6019631557</v>
      </c>
      <c r="J16" s="191">
        <v>1714432729</v>
      </c>
      <c r="K16" s="191">
        <v>160209684</v>
      </c>
      <c r="L16" s="191">
        <f t="shared" si="0"/>
        <v>16695301529</v>
      </c>
      <c r="M16" s="191">
        <v>3152875248</v>
      </c>
      <c r="N16" s="191">
        <v>681457215</v>
      </c>
      <c r="O16" s="191">
        <v>400955271</v>
      </c>
      <c r="P16" s="191">
        <v>-2905173034</v>
      </c>
      <c r="Q16" s="192">
        <f t="shared" si="1"/>
        <v>1330114700</v>
      </c>
      <c r="R16" s="191">
        <v>4773702657</v>
      </c>
      <c r="S16" s="191">
        <v>15687137131</v>
      </c>
      <c r="T16" s="191">
        <v>210393846</v>
      </c>
      <c r="U16" s="191">
        <v>953813462</v>
      </c>
      <c r="V16" s="191">
        <f t="shared" si="2"/>
        <v>21625047096</v>
      </c>
      <c r="W16" s="111">
        <v>1911509493</v>
      </c>
      <c r="X16" s="191">
        <v>658078941</v>
      </c>
      <c r="Y16" s="111">
        <v>2921726113</v>
      </c>
      <c r="Z16" s="191">
        <v>4764981458</v>
      </c>
      <c r="AA16" s="111">
        <f t="shared" si="3"/>
        <v>10256296005</v>
      </c>
      <c r="AB16" s="111">
        <v>588637678</v>
      </c>
      <c r="AC16" s="191">
        <v>89713660</v>
      </c>
      <c r="AD16" s="112">
        <v>691437000</v>
      </c>
      <c r="AE16" s="195">
        <f t="shared" si="4"/>
        <v>-0.76334640097731843</v>
      </c>
      <c r="AF16" s="195">
        <f t="shared" si="5"/>
        <v>6.7071540721892298</v>
      </c>
    </row>
    <row r="17" spans="1:32" ht="12.75" customHeight="1">
      <c r="A17" s="91"/>
      <c r="B17" s="91" t="s">
        <v>90</v>
      </c>
      <c r="C17" s="111">
        <v>29785451</v>
      </c>
      <c r="D17" s="111">
        <v>353854133</v>
      </c>
      <c r="E17" s="191">
        <v>137998077</v>
      </c>
      <c r="F17" s="191">
        <v>2859025162</v>
      </c>
      <c r="G17" s="191">
        <v>3769008542</v>
      </c>
      <c r="H17" s="191">
        <v>156761295</v>
      </c>
      <c r="I17" s="191">
        <v>1459279162</v>
      </c>
      <c r="J17" s="191">
        <v>-282778043</v>
      </c>
      <c r="K17" s="191">
        <v>9132403346</v>
      </c>
      <c r="L17" s="191">
        <f t="shared" si="0"/>
        <v>10465665760</v>
      </c>
      <c r="M17" s="191">
        <v>202515382</v>
      </c>
      <c r="N17" s="191">
        <v>6703795662</v>
      </c>
      <c r="O17" s="191">
        <v>636529057</v>
      </c>
      <c r="P17" s="191">
        <v>17886463982</v>
      </c>
      <c r="Q17" s="192">
        <f t="shared" si="1"/>
        <v>25429304083</v>
      </c>
      <c r="R17" s="191">
        <v>594241169</v>
      </c>
      <c r="S17" s="191">
        <v>138303217</v>
      </c>
      <c r="T17" s="191">
        <v>143746871</v>
      </c>
      <c r="U17" s="191">
        <v>7328710914</v>
      </c>
      <c r="V17" s="191">
        <f t="shared" si="2"/>
        <v>8205002171</v>
      </c>
      <c r="W17" s="111">
        <v>440684270</v>
      </c>
      <c r="X17" s="191">
        <v>3035230461</v>
      </c>
      <c r="Y17" s="111">
        <v>1820419852</v>
      </c>
      <c r="Z17" s="191">
        <v>39724139872</v>
      </c>
      <c r="AA17" s="111">
        <f t="shared" si="3"/>
        <v>45020474455</v>
      </c>
      <c r="AB17" s="111">
        <v>708419083</v>
      </c>
      <c r="AC17" s="191">
        <v>418401413</v>
      </c>
      <c r="AD17" s="112">
        <v>-150669740</v>
      </c>
      <c r="AE17" s="200" t="s">
        <v>91</v>
      </c>
      <c r="AF17" s="200" t="s">
        <v>91</v>
      </c>
    </row>
    <row r="18" spans="1:32" ht="12.75" customHeight="1">
      <c r="A18" s="91"/>
      <c r="B18" s="91" t="s">
        <v>92</v>
      </c>
      <c r="C18" s="111">
        <v>3093892554</v>
      </c>
      <c r="D18" s="111">
        <v>319591296</v>
      </c>
      <c r="E18" s="191">
        <v>109452216</v>
      </c>
      <c r="F18" s="191">
        <v>12738192709</v>
      </c>
      <c r="G18" s="191">
        <v>13846685689</v>
      </c>
      <c r="H18" s="191">
        <v>3191412465</v>
      </c>
      <c r="I18" s="191">
        <v>620374049</v>
      </c>
      <c r="J18" s="191">
        <v>6265479547</v>
      </c>
      <c r="K18" s="191">
        <v>21445181685</v>
      </c>
      <c r="L18" s="191">
        <f t="shared" si="0"/>
        <v>31522447746</v>
      </c>
      <c r="M18" s="191">
        <v>3142333497</v>
      </c>
      <c r="N18" s="191">
        <v>30106739631</v>
      </c>
      <c r="O18" s="191">
        <v>7265351633</v>
      </c>
      <c r="P18" s="191">
        <v>1659148827</v>
      </c>
      <c r="Q18" s="192">
        <f t="shared" si="1"/>
        <v>42173573588</v>
      </c>
      <c r="R18" s="191">
        <v>4941747358</v>
      </c>
      <c r="S18" s="191">
        <v>1749745212</v>
      </c>
      <c r="T18" s="191">
        <v>3221610188</v>
      </c>
      <c r="U18" s="191">
        <v>3680982832</v>
      </c>
      <c r="V18" s="191">
        <f t="shared" si="2"/>
        <v>13594085590</v>
      </c>
      <c r="W18" s="111">
        <v>5324111138</v>
      </c>
      <c r="X18" s="191">
        <v>4414540983</v>
      </c>
      <c r="Y18" s="111">
        <v>611316000</v>
      </c>
      <c r="Z18" s="191">
        <v>10752641450</v>
      </c>
      <c r="AA18" s="111">
        <f t="shared" si="3"/>
        <v>21102609571</v>
      </c>
      <c r="AB18" s="111">
        <v>4108618366</v>
      </c>
      <c r="AC18" s="191">
        <v>4184229820</v>
      </c>
      <c r="AD18" s="112">
        <v>4806580137</v>
      </c>
      <c r="AE18" s="195">
        <f>AD18/Y18-1</f>
        <v>6.8626768103566729</v>
      </c>
      <c r="AF18" s="195">
        <f>AD18/AC18-1</f>
        <v>0.148737125772886</v>
      </c>
    </row>
    <row r="19" spans="1:32" ht="12.75" customHeight="1">
      <c r="A19" s="91"/>
      <c r="B19" s="91" t="s">
        <v>93</v>
      </c>
      <c r="C19" s="111">
        <v>1140130398</v>
      </c>
      <c r="D19" s="111">
        <v>1109940983</v>
      </c>
      <c r="E19" s="191">
        <v>1503162412</v>
      </c>
      <c r="F19" s="191">
        <v>4482807459</v>
      </c>
      <c r="G19" s="191">
        <v>8293083414</v>
      </c>
      <c r="H19" s="191">
        <v>533087845</v>
      </c>
      <c r="I19" s="191">
        <v>525765555</v>
      </c>
      <c r="J19" s="191">
        <v>367214574</v>
      </c>
      <c r="K19" s="191">
        <v>620942494</v>
      </c>
      <c r="L19" s="191">
        <f t="shared" si="0"/>
        <v>2047010468</v>
      </c>
      <c r="M19" s="191">
        <v>3103020670</v>
      </c>
      <c r="N19" s="191">
        <v>1711949982</v>
      </c>
      <c r="O19" s="191">
        <v>3284148698</v>
      </c>
      <c r="P19" s="191">
        <v>11926264657</v>
      </c>
      <c r="Q19" s="192">
        <f t="shared" si="1"/>
        <v>20025384007</v>
      </c>
      <c r="R19" s="191">
        <v>6625190220</v>
      </c>
      <c r="S19" s="191">
        <v>-1125402733</v>
      </c>
      <c r="T19" s="191">
        <v>1307003888</v>
      </c>
      <c r="U19" s="191">
        <v>7835434446</v>
      </c>
      <c r="V19" s="191">
        <f t="shared" si="2"/>
        <v>14642225821</v>
      </c>
      <c r="W19" s="111">
        <v>2384977083</v>
      </c>
      <c r="X19" s="191">
        <v>-136619630</v>
      </c>
      <c r="Y19" s="111">
        <v>6691699499</v>
      </c>
      <c r="Z19" s="191">
        <v>4568704167</v>
      </c>
      <c r="AA19" s="111">
        <f t="shared" si="3"/>
        <v>13508761119</v>
      </c>
      <c r="AB19" s="111">
        <v>4976326266</v>
      </c>
      <c r="AC19" s="191">
        <v>5007867163</v>
      </c>
      <c r="AD19" s="112">
        <v>-870110647</v>
      </c>
      <c r="AE19" s="200" t="s">
        <v>91</v>
      </c>
      <c r="AF19" s="200" t="s">
        <v>91</v>
      </c>
    </row>
    <row r="20" spans="1:32" ht="12.75" customHeight="1">
      <c r="A20" s="91"/>
      <c r="B20" s="91" t="s">
        <v>94</v>
      </c>
      <c r="C20" s="115">
        <v>-178457773</v>
      </c>
      <c r="D20" s="115">
        <v>444713775</v>
      </c>
      <c r="E20" s="194">
        <v>639125134</v>
      </c>
      <c r="F20" s="194">
        <v>514384050</v>
      </c>
      <c r="G20" s="194">
        <v>1495467912</v>
      </c>
      <c r="H20" s="194">
        <v>359121383</v>
      </c>
      <c r="I20" s="194">
        <v>-7926192</v>
      </c>
      <c r="J20" s="194">
        <v>3828805424</v>
      </c>
      <c r="K20" s="191">
        <v>3208645043</v>
      </c>
      <c r="L20" s="191">
        <f t="shared" si="0"/>
        <v>7388645658</v>
      </c>
      <c r="M20" s="191">
        <v>1081684841</v>
      </c>
      <c r="N20" s="191">
        <v>-3184470964</v>
      </c>
      <c r="O20" s="191">
        <v>-1066020982</v>
      </c>
      <c r="P20" s="191">
        <v>5043693154</v>
      </c>
      <c r="Q20" s="192">
        <f t="shared" si="1"/>
        <v>1874886049</v>
      </c>
      <c r="R20" s="191">
        <v>1102922033</v>
      </c>
      <c r="S20" s="191">
        <v>-266762974</v>
      </c>
      <c r="T20" s="191">
        <v>44579464</v>
      </c>
      <c r="U20" s="191">
        <v>-1081960885</v>
      </c>
      <c r="V20" s="191">
        <f t="shared" si="2"/>
        <v>-201222362</v>
      </c>
      <c r="W20" s="111">
        <v>-407256443</v>
      </c>
      <c r="X20" s="191">
        <v>-270989808</v>
      </c>
      <c r="Y20" s="111">
        <v>-192041231</v>
      </c>
      <c r="Z20" s="191">
        <v>-26965447</v>
      </c>
      <c r="AA20" s="111">
        <f t="shared" si="3"/>
        <v>-897252929</v>
      </c>
      <c r="AB20" s="111">
        <v>-197477403</v>
      </c>
      <c r="AC20" s="191">
        <v>-208499697</v>
      </c>
      <c r="AD20" s="112">
        <v>8162448</v>
      </c>
      <c r="AE20" s="200" t="s">
        <v>91</v>
      </c>
      <c r="AF20" s="200" t="s">
        <v>91</v>
      </c>
    </row>
    <row r="21" spans="1:32" ht="15.75" customHeight="1">
      <c r="A21" s="168" t="s">
        <v>95</v>
      </c>
      <c r="B21" s="201"/>
      <c r="C21" s="202">
        <v>16082757730</v>
      </c>
      <c r="D21" s="196">
        <v>17846740420</v>
      </c>
      <c r="E21" s="196">
        <v>15745986105</v>
      </c>
      <c r="F21" s="196">
        <v>19005144113</v>
      </c>
      <c r="G21" s="196">
        <v>65901477028</v>
      </c>
      <c r="H21" s="196">
        <v>25047662605</v>
      </c>
      <c r="I21" s="172">
        <v>9877206536</v>
      </c>
      <c r="J21" s="173">
        <v>10316103001</v>
      </c>
      <c r="K21" s="174">
        <v>19102332447</v>
      </c>
      <c r="L21" s="174">
        <f t="shared" si="0"/>
        <v>64343304589</v>
      </c>
      <c r="M21" s="174">
        <v>15236928323</v>
      </c>
      <c r="N21" s="174">
        <v>25097749617</v>
      </c>
      <c r="O21" s="174">
        <v>7923276038</v>
      </c>
      <c r="P21" s="174">
        <v>-28774772214</v>
      </c>
      <c r="Q21" s="175">
        <f t="shared" si="1"/>
        <v>19483181764</v>
      </c>
      <c r="R21" s="176">
        <v>4851348035</v>
      </c>
      <c r="S21" s="174">
        <v>13263846120</v>
      </c>
      <c r="T21" s="174">
        <v>22272457316</v>
      </c>
      <c r="U21" s="174">
        <v>3376657471</v>
      </c>
      <c r="V21" s="174">
        <f t="shared" si="2"/>
        <v>43764308942</v>
      </c>
      <c r="W21" s="122">
        <v>18846477980</v>
      </c>
      <c r="X21" s="174">
        <v>6646246141</v>
      </c>
      <c r="Y21" s="122">
        <v>1292940825</v>
      </c>
      <c r="Z21" s="174">
        <v>-21933268697</v>
      </c>
      <c r="AA21" s="122">
        <f t="shared" si="3"/>
        <v>4852396249</v>
      </c>
      <c r="AB21" s="122">
        <v>9043664744</v>
      </c>
      <c r="AC21" s="174">
        <v>17225016926</v>
      </c>
      <c r="AD21" s="177">
        <v>32997419518</v>
      </c>
      <c r="AE21" s="178">
        <f t="shared" ref="AE21:AE22" si="6">AD21/Y21-1</f>
        <v>24.521214026171691</v>
      </c>
      <c r="AF21" s="179">
        <f t="shared" ref="AF21:AF23" si="7">AD21/AC21-1</f>
        <v>0.91566833633658873</v>
      </c>
    </row>
    <row r="22" spans="1:32" ht="12.75" customHeight="1">
      <c r="A22" s="91"/>
      <c r="B22" s="91" t="s">
        <v>96</v>
      </c>
      <c r="C22" s="115">
        <v>3164048129</v>
      </c>
      <c r="D22" s="194">
        <v>1476214306</v>
      </c>
      <c r="E22" s="194">
        <v>1361273648</v>
      </c>
      <c r="F22" s="194">
        <v>511337225</v>
      </c>
      <c r="G22" s="194">
        <v>674172060</v>
      </c>
      <c r="H22" s="194">
        <v>4398886678</v>
      </c>
      <c r="I22" s="194">
        <v>1574238698</v>
      </c>
      <c r="J22" s="194">
        <v>1681807196</v>
      </c>
      <c r="K22" s="191">
        <v>26483497</v>
      </c>
      <c r="L22" s="191">
        <f t="shared" si="0"/>
        <v>7681416069</v>
      </c>
      <c r="M22" s="191">
        <v>2837349111</v>
      </c>
      <c r="N22" s="191">
        <v>4329182970</v>
      </c>
      <c r="O22" s="191">
        <v>-225722749</v>
      </c>
      <c r="P22" s="191">
        <v>-659611202</v>
      </c>
      <c r="Q22" s="192">
        <f t="shared" si="1"/>
        <v>6281198130</v>
      </c>
      <c r="R22" s="191">
        <v>1766391071</v>
      </c>
      <c r="S22" s="191">
        <v>-9162220806</v>
      </c>
      <c r="T22" s="191">
        <v>4119358964</v>
      </c>
      <c r="U22" s="191">
        <v>617278713</v>
      </c>
      <c r="V22" s="191">
        <f t="shared" si="2"/>
        <v>-2659192058</v>
      </c>
      <c r="W22" s="111">
        <v>4507664590</v>
      </c>
      <c r="X22" s="191">
        <v>-1027006196</v>
      </c>
      <c r="Y22" s="111">
        <v>2692155933</v>
      </c>
      <c r="Z22" s="191">
        <v>5633528889</v>
      </c>
      <c r="AA22" s="111">
        <f t="shared" si="3"/>
        <v>11806343216</v>
      </c>
      <c r="AB22" s="111">
        <v>2934795956</v>
      </c>
      <c r="AC22" s="191">
        <v>4453739888</v>
      </c>
      <c r="AD22" s="112">
        <v>7950894769</v>
      </c>
      <c r="AE22" s="195">
        <f t="shared" si="6"/>
        <v>1.9533559596378698</v>
      </c>
      <c r="AF22" s="195">
        <f t="shared" si="7"/>
        <v>0.78521758543255094</v>
      </c>
    </row>
    <row r="23" spans="1:32" ht="15.75" customHeight="1">
      <c r="A23" s="168" t="s">
        <v>97</v>
      </c>
      <c r="B23" s="201"/>
      <c r="C23" s="202">
        <v>12918709601</v>
      </c>
      <c r="D23" s="196">
        <v>16370526114</v>
      </c>
      <c r="E23" s="196">
        <v>14384712457</v>
      </c>
      <c r="F23" s="196">
        <v>18493806888</v>
      </c>
      <c r="G23" s="196">
        <v>65222328067</v>
      </c>
      <c r="H23" s="196">
        <v>20648775927</v>
      </c>
      <c r="I23" s="172">
        <v>8302967838</v>
      </c>
      <c r="J23" s="173">
        <v>8634295805</v>
      </c>
      <c r="K23" s="174">
        <v>19075848950</v>
      </c>
      <c r="L23" s="174">
        <f t="shared" si="0"/>
        <v>56661888520</v>
      </c>
      <c r="M23" s="174">
        <v>12399579212</v>
      </c>
      <c r="N23" s="174">
        <v>20768566647</v>
      </c>
      <c r="O23" s="174">
        <v>8148998787</v>
      </c>
      <c r="P23" s="174">
        <v>-28115161012</v>
      </c>
      <c r="Q23" s="175">
        <f t="shared" si="1"/>
        <v>13201983634</v>
      </c>
      <c r="R23" s="176">
        <v>3084956964</v>
      </c>
      <c r="S23" s="174">
        <v>22426066926</v>
      </c>
      <c r="T23" s="174">
        <v>18153098352</v>
      </c>
      <c r="U23" s="174">
        <v>2759378758</v>
      </c>
      <c r="V23" s="174">
        <f t="shared" si="2"/>
        <v>46423501000</v>
      </c>
      <c r="W23" s="122">
        <v>14338813390</v>
      </c>
      <c r="X23" s="174">
        <v>7673252337</v>
      </c>
      <c r="Y23" s="122">
        <v>-1399215108</v>
      </c>
      <c r="Z23" s="174">
        <v>-27566797586</v>
      </c>
      <c r="AA23" s="122">
        <f t="shared" si="3"/>
        <v>-6953946967</v>
      </c>
      <c r="AB23" s="122">
        <v>6108868788</v>
      </c>
      <c r="AC23" s="174">
        <v>12771277038</v>
      </c>
      <c r="AD23" s="177">
        <v>25046524749</v>
      </c>
      <c r="AE23" s="203" t="s">
        <v>91</v>
      </c>
      <c r="AF23" s="179">
        <f t="shared" si="7"/>
        <v>0.9611605538330974</v>
      </c>
    </row>
    <row r="24" spans="1:32" ht="12.75" customHeight="1">
      <c r="A24" s="91"/>
      <c r="B24" s="91" t="s">
        <v>98</v>
      </c>
      <c r="C24" s="115"/>
      <c r="D24" s="194"/>
      <c r="E24" s="194"/>
      <c r="F24" s="194"/>
      <c r="G24" s="194"/>
      <c r="H24" s="194"/>
      <c r="I24" s="194"/>
      <c r="J24" s="194"/>
      <c r="K24" s="191"/>
      <c r="L24" s="191">
        <f t="shared" si="0"/>
        <v>0</v>
      </c>
      <c r="M24" s="191"/>
      <c r="N24" s="191"/>
      <c r="O24" s="191"/>
      <c r="P24" s="105"/>
      <c r="Q24" s="106">
        <f t="shared" si="1"/>
        <v>0</v>
      </c>
      <c r="R24" s="105"/>
      <c r="S24" s="105"/>
      <c r="T24" s="105"/>
      <c r="U24" s="105"/>
      <c r="V24" s="105">
        <f t="shared" si="2"/>
        <v>0</v>
      </c>
      <c r="W24" s="105"/>
      <c r="X24" s="105"/>
      <c r="Y24" s="105"/>
      <c r="Z24" s="105"/>
      <c r="AA24" s="105">
        <f t="shared" si="3"/>
        <v>0</v>
      </c>
      <c r="AB24" s="105"/>
      <c r="AC24" s="105"/>
      <c r="AD24" s="106"/>
      <c r="AE24" s="204"/>
      <c r="AF24" s="204"/>
    </row>
    <row r="25" spans="1:32" ht="15.75" customHeight="1">
      <c r="A25" s="168" t="s">
        <v>99</v>
      </c>
      <c r="B25" s="168"/>
      <c r="C25" s="202">
        <v>12918709601</v>
      </c>
      <c r="D25" s="196">
        <v>16370526114</v>
      </c>
      <c r="E25" s="196">
        <v>14384712457</v>
      </c>
      <c r="F25" s="196">
        <v>18493806888</v>
      </c>
      <c r="G25" s="196">
        <v>65222328067</v>
      </c>
      <c r="H25" s="196">
        <v>20648775927</v>
      </c>
      <c r="I25" s="172">
        <v>8302967838</v>
      </c>
      <c r="J25" s="173">
        <v>8634295805</v>
      </c>
      <c r="K25" s="174">
        <v>19075848950</v>
      </c>
      <c r="L25" s="174">
        <f t="shared" si="0"/>
        <v>56661888520</v>
      </c>
      <c r="M25" s="174">
        <v>12399579212</v>
      </c>
      <c r="N25" s="174">
        <v>20768566647</v>
      </c>
      <c r="O25" s="174">
        <v>8148998787</v>
      </c>
      <c r="P25" s="174">
        <v>-28115161012</v>
      </c>
      <c r="Q25" s="175">
        <f t="shared" si="1"/>
        <v>13201983634</v>
      </c>
      <c r="R25" s="176">
        <v>3084956964</v>
      </c>
      <c r="S25" s="174">
        <v>22426066926</v>
      </c>
      <c r="T25" s="174">
        <v>18153098352</v>
      </c>
      <c r="U25" s="174">
        <v>2759378758</v>
      </c>
      <c r="V25" s="174">
        <f t="shared" si="2"/>
        <v>46423501000</v>
      </c>
      <c r="W25" s="122">
        <v>14338813390</v>
      </c>
      <c r="X25" s="174">
        <v>7673252337</v>
      </c>
      <c r="Y25" s="122">
        <v>-1399215108</v>
      </c>
      <c r="Z25" s="174">
        <v>-27566797586</v>
      </c>
      <c r="AA25" s="122">
        <f t="shared" si="3"/>
        <v>-6953946967</v>
      </c>
      <c r="AB25" s="122">
        <v>6108868788</v>
      </c>
      <c r="AC25" s="174">
        <v>12771277038</v>
      </c>
      <c r="AD25" s="177">
        <v>25046524749</v>
      </c>
      <c r="AE25" s="203" t="s">
        <v>91</v>
      </c>
      <c r="AF25" s="179">
        <f t="shared" ref="AF25:AF26" si="8">AD25/AC25-1</f>
        <v>0.9611605538330974</v>
      </c>
    </row>
    <row r="26" spans="1:32" ht="12.75" customHeight="1">
      <c r="A26" s="91"/>
      <c r="B26" s="90" t="s">
        <v>100</v>
      </c>
      <c r="C26" s="111">
        <v>12452792520</v>
      </c>
      <c r="D26" s="111">
        <v>15615001597</v>
      </c>
      <c r="E26" s="111">
        <v>13951886995</v>
      </c>
      <c r="F26" s="111">
        <v>18213354352</v>
      </c>
      <c r="G26" s="111">
        <v>63359207264</v>
      </c>
      <c r="H26" s="111">
        <v>20419650298</v>
      </c>
      <c r="I26" s="111">
        <v>8197035141</v>
      </c>
      <c r="J26" s="111">
        <v>8767158884</v>
      </c>
      <c r="K26" s="111">
        <v>19406663209</v>
      </c>
      <c r="L26" s="111">
        <f t="shared" si="0"/>
        <v>56790507532</v>
      </c>
      <c r="M26" s="111">
        <v>11872915795</v>
      </c>
      <c r="N26" s="111">
        <v>19863739949</v>
      </c>
      <c r="O26" s="111">
        <v>8155590418</v>
      </c>
      <c r="P26" s="111">
        <v>-26825030607</v>
      </c>
      <c r="Q26" s="112">
        <f t="shared" si="1"/>
        <v>13067215555</v>
      </c>
      <c r="R26" s="111">
        <v>3602493377</v>
      </c>
      <c r="S26" s="111">
        <v>22534340398</v>
      </c>
      <c r="T26" s="111">
        <v>18673247561</v>
      </c>
      <c r="U26" s="111">
        <v>3868306276</v>
      </c>
      <c r="V26" s="111">
        <f t="shared" si="2"/>
        <v>48678387612</v>
      </c>
      <c r="W26" s="111">
        <v>17868933556</v>
      </c>
      <c r="X26" s="111">
        <v>7790822364</v>
      </c>
      <c r="Y26" s="111">
        <v>1416256164</v>
      </c>
      <c r="Z26" s="111">
        <v>-24682190163</v>
      </c>
      <c r="AA26" s="111">
        <f t="shared" si="3"/>
        <v>2393821921</v>
      </c>
      <c r="AB26" s="111">
        <v>7278689789</v>
      </c>
      <c r="AC26" s="111">
        <v>14009458506</v>
      </c>
      <c r="AD26" s="112">
        <v>25949794568</v>
      </c>
      <c r="AE26" s="195">
        <f>AD26/Y26-1</f>
        <v>17.322811386542359</v>
      </c>
      <c r="AF26" s="195">
        <f t="shared" si="8"/>
        <v>0.852305323356086</v>
      </c>
    </row>
    <row r="27" spans="1:32" ht="12.75" customHeight="1">
      <c r="A27" s="91"/>
      <c r="B27" s="90" t="s">
        <v>101</v>
      </c>
      <c r="C27" s="111">
        <v>465917081</v>
      </c>
      <c r="D27" s="111">
        <v>755524517</v>
      </c>
      <c r="E27" s="111">
        <v>432825462</v>
      </c>
      <c r="F27" s="111">
        <v>280452536</v>
      </c>
      <c r="G27" s="111">
        <v>1863120803</v>
      </c>
      <c r="H27" s="111">
        <v>229125629</v>
      </c>
      <c r="I27" s="111">
        <v>105932697</v>
      </c>
      <c r="J27" s="111">
        <v>-132863079</v>
      </c>
      <c r="K27" s="111">
        <v>-330814259</v>
      </c>
      <c r="L27" s="111">
        <f t="shared" si="0"/>
        <v>-128619012</v>
      </c>
      <c r="M27" s="111">
        <v>526663417</v>
      </c>
      <c r="N27" s="111">
        <v>904826698</v>
      </c>
      <c r="O27" s="111">
        <v>-6591631</v>
      </c>
      <c r="P27" s="111">
        <v>-1290130405</v>
      </c>
      <c r="Q27" s="205">
        <f t="shared" si="1"/>
        <v>134768079</v>
      </c>
      <c r="R27" s="111">
        <v>-517536413</v>
      </c>
      <c r="S27" s="111">
        <v>-108273472</v>
      </c>
      <c r="T27" s="111">
        <v>-520149209</v>
      </c>
      <c r="U27" s="111">
        <v>-1108927518</v>
      </c>
      <c r="V27" s="111">
        <f t="shared" si="2"/>
        <v>-2254886612</v>
      </c>
      <c r="W27" s="111">
        <v>-3530120166</v>
      </c>
      <c r="X27" s="111">
        <v>-117570027</v>
      </c>
      <c r="Y27" s="111">
        <v>-2815471272</v>
      </c>
      <c r="Z27" s="111">
        <v>-2884607423</v>
      </c>
      <c r="AA27" s="111">
        <f t="shared" si="3"/>
        <v>-9347768888</v>
      </c>
      <c r="AB27" s="111">
        <v>-1169821001</v>
      </c>
      <c r="AC27" s="111">
        <v>-1238181468</v>
      </c>
      <c r="AD27" s="205">
        <v>-903269819</v>
      </c>
      <c r="AE27" s="200" t="s">
        <v>102</v>
      </c>
      <c r="AF27" s="200" t="s">
        <v>102</v>
      </c>
    </row>
  </sheetData>
  <mergeCells count="2">
    <mergeCell ref="A1:AF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view="pageBreakPreview" zoomScaleNormal="100" zoomScaleSheetLayoutView="100" workbookViewId="0">
      <selection activeCell="F21" sqref="F21"/>
    </sheetView>
  </sheetViews>
  <sheetFormatPr defaultColWidth="14.42578125" defaultRowHeight="15" customHeight="1"/>
  <cols>
    <col min="1" max="1" width="2.7109375" style="87" customWidth="1"/>
    <col min="2" max="2" width="36.42578125" style="87" customWidth="1"/>
    <col min="3" max="3" width="14.7109375" style="87" customWidth="1"/>
    <col min="4" max="16384" width="14.42578125" style="87"/>
  </cols>
  <sheetData>
    <row r="1" spans="1:3" ht="17.25" customHeight="1">
      <c r="A1" s="85" t="s">
        <v>103</v>
      </c>
      <c r="B1" s="86"/>
      <c r="C1" s="86"/>
    </row>
    <row r="2" spans="1:3" ht="6" customHeight="1">
      <c r="A2" s="136"/>
      <c r="B2" s="136"/>
      <c r="C2" s="136"/>
    </row>
    <row r="3" spans="1:3" ht="17.25" customHeight="1">
      <c r="A3" s="137" t="s">
        <v>104</v>
      </c>
      <c r="B3" s="86"/>
      <c r="C3" s="86"/>
    </row>
    <row r="4" spans="1:3" ht="6" customHeight="1">
      <c r="A4" s="91"/>
      <c r="B4" s="90"/>
      <c r="C4" s="88"/>
    </row>
    <row r="5" spans="1:3" ht="20.25" customHeight="1">
      <c r="A5" s="138" t="s">
        <v>105</v>
      </c>
      <c r="B5" s="139"/>
      <c r="C5" s="140" t="s">
        <v>106</v>
      </c>
    </row>
    <row r="6" spans="1:3" ht="20.25" customHeight="1">
      <c r="A6" s="141"/>
      <c r="B6" s="142" t="s">
        <v>107</v>
      </c>
      <c r="C6" s="143">
        <v>58.83</v>
      </c>
    </row>
    <row r="7" spans="1:3" ht="20.25" customHeight="1">
      <c r="A7" s="141"/>
      <c r="B7" s="142" t="s">
        <v>108</v>
      </c>
      <c r="C7" s="143">
        <v>100</v>
      </c>
    </row>
    <row r="8" spans="1:3" ht="20.25" customHeight="1">
      <c r="A8" s="141"/>
      <c r="B8" s="142" t="s">
        <v>109</v>
      </c>
      <c r="C8" s="143">
        <v>100</v>
      </c>
    </row>
    <row r="9" spans="1:3" ht="20.25" customHeight="1">
      <c r="A9" s="141"/>
      <c r="B9" s="142" t="s">
        <v>110</v>
      </c>
      <c r="C9" s="143">
        <v>100</v>
      </c>
    </row>
    <row r="10" spans="1:3" ht="20.25" customHeight="1">
      <c r="A10" s="141"/>
      <c r="B10" s="142" t="s">
        <v>136</v>
      </c>
      <c r="C10" s="144">
        <v>100</v>
      </c>
    </row>
    <row r="11" spans="1:3" ht="20.25" customHeight="1">
      <c r="A11" s="141"/>
      <c r="B11" s="142" t="s">
        <v>111</v>
      </c>
      <c r="C11" s="145">
        <v>84.57</v>
      </c>
    </row>
    <row r="12" spans="1:3" ht="20.25" customHeight="1">
      <c r="A12" s="146"/>
      <c r="B12" s="142" t="s">
        <v>112</v>
      </c>
      <c r="C12" s="147">
        <v>100</v>
      </c>
    </row>
    <row r="13" spans="1:3" ht="20.25" customHeight="1">
      <c r="A13" s="141"/>
      <c r="B13" s="142" t="s">
        <v>113</v>
      </c>
      <c r="C13" s="148">
        <v>100</v>
      </c>
    </row>
    <row r="14" spans="1:3" ht="20.25" customHeight="1">
      <c r="A14" s="149"/>
      <c r="B14" s="142" t="s">
        <v>114</v>
      </c>
      <c r="C14" s="150">
        <v>80</v>
      </c>
    </row>
    <row r="15" spans="1:3" ht="20.25" customHeight="1">
      <c r="A15" s="141"/>
      <c r="B15" s="142" t="s">
        <v>115</v>
      </c>
      <c r="C15" s="150">
        <v>100</v>
      </c>
    </row>
    <row r="16" spans="1:3" ht="20.25" customHeight="1">
      <c r="A16" s="146"/>
      <c r="B16" s="151" t="s">
        <v>116</v>
      </c>
      <c r="C16" s="150">
        <v>100</v>
      </c>
    </row>
    <row r="17" spans="1:3" ht="20.25" customHeight="1">
      <c r="A17" s="146"/>
      <c r="B17" s="151" t="s">
        <v>117</v>
      </c>
      <c r="C17" s="150">
        <v>100</v>
      </c>
    </row>
    <row r="18" spans="1:3" ht="20.25" customHeight="1">
      <c r="A18" s="146"/>
      <c r="B18" s="151" t="s">
        <v>118</v>
      </c>
      <c r="C18" s="150">
        <v>51.27</v>
      </c>
    </row>
    <row r="19" spans="1:3" ht="20.25" customHeight="1">
      <c r="A19" s="146"/>
      <c r="B19" s="151" t="s">
        <v>119</v>
      </c>
      <c r="C19" s="150">
        <v>100</v>
      </c>
    </row>
    <row r="20" spans="1:3" ht="20.25" customHeight="1">
      <c r="A20" s="146"/>
      <c r="B20" s="152" t="s">
        <v>120</v>
      </c>
      <c r="C20" s="150">
        <v>100</v>
      </c>
    </row>
    <row r="21" spans="1:3" ht="20.25" customHeight="1">
      <c r="A21" s="146"/>
      <c r="B21" s="153" t="s">
        <v>121</v>
      </c>
      <c r="C21" s="150">
        <v>100</v>
      </c>
    </row>
    <row r="22" spans="1:3" ht="20.25" customHeight="1">
      <c r="A22" s="141"/>
      <c r="B22" s="142" t="s">
        <v>122</v>
      </c>
      <c r="C22" s="150">
        <v>100</v>
      </c>
    </row>
    <row r="23" spans="1:3" ht="20.25" customHeight="1">
      <c r="A23" s="146"/>
      <c r="B23" s="153" t="s">
        <v>123</v>
      </c>
      <c r="C23" s="150">
        <v>100</v>
      </c>
    </row>
    <row r="24" spans="1:3" ht="20.25" customHeight="1">
      <c r="A24" s="146"/>
      <c r="B24" s="153" t="s">
        <v>124</v>
      </c>
      <c r="C24" s="150">
        <v>100</v>
      </c>
    </row>
    <row r="25" spans="1:3" ht="20.25" customHeight="1">
      <c r="A25" s="146"/>
      <c r="B25" s="153" t="s">
        <v>125</v>
      </c>
      <c r="C25" s="150">
        <v>100</v>
      </c>
    </row>
    <row r="26" spans="1:3" ht="20.25" customHeight="1">
      <c r="A26" s="146"/>
      <c r="B26" s="153" t="s">
        <v>126</v>
      </c>
      <c r="C26" s="150">
        <v>100</v>
      </c>
    </row>
    <row r="27" spans="1:3" ht="20.25" customHeight="1">
      <c r="A27" s="154"/>
      <c r="B27" s="155" t="s">
        <v>127</v>
      </c>
      <c r="C27" s="156">
        <v>100</v>
      </c>
    </row>
    <row r="28" spans="1:3" ht="20.25" customHeight="1">
      <c r="A28" s="91"/>
      <c r="B28" s="91"/>
      <c r="C28" s="157"/>
    </row>
  </sheetData>
  <mergeCells count="3">
    <mergeCell ref="A1:C1"/>
    <mergeCell ref="A3:C3"/>
    <mergeCell ref="A5:B5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8" width="8.42578125" hidden="1" customWidth="1"/>
    <col min="9" max="14" width="8.42578125" customWidth="1"/>
  </cols>
  <sheetData>
    <row r="1" spans="1:14" ht="17.25" customHeight="1">
      <c r="A1" s="78" t="s">
        <v>128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6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customHeight="1">
      <c r="A3" s="4" t="s">
        <v>129</v>
      </c>
      <c r="B3" s="3"/>
      <c r="C3" s="2"/>
      <c r="D3" s="2"/>
      <c r="E3" s="2"/>
      <c r="F3" s="2"/>
      <c r="G3" s="2"/>
      <c r="H3" s="2"/>
      <c r="I3" s="5"/>
      <c r="M3" s="6"/>
      <c r="N3" s="6" t="s">
        <v>2</v>
      </c>
    </row>
    <row r="4" spans="1:14" ht="20.25" customHeight="1">
      <c r="A4" s="80" t="s">
        <v>3</v>
      </c>
      <c r="B4" s="81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9" t="s">
        <v>14</v>
      </c>
      <c r="N4" s="50" t="s">
        <v>15</v>
      </c>
    </row>
    <row r="5" spans="1:14" ht="12.75" customHeight="1">
      <c r="A5" s="10" t="s">
        <v>27</v>
      </c>
      <c r="B5" s="11"/>
      <c r="C5" s="12"/>
      <c r="D5" s="12"/>
      <c r="E5" s="12"/>
      <c r="F5" s="12"/>
      <c r="G5" s="12"/>
      <c r="H5" s="13"/>
      <c r="I5" s="13"/>
      <c r="J5" s="13"/>
      <c r="K5" s="13"/>
      <c r="L5" s="13"/>
      <c r="M5" s="51"/>
      <c r="N5" s="14"/>
    </row>
    <row r="6" spans="1:14" ht="12.75" customHeight="1">
      <c r="A6" s="10" t="s">
        <v>28</v>
      </c>
      <c r="B6" s="15"/>
      <c r="C6" s="16">
        <v>102052525791</v>
      </c>
      <c r="D6" s="16">
        <v>107702425721</v>
      </c>
      <c r="E6" s="16">
        <v>116835732344</v>
      </c>
      <c r="F6" s="16">
        <v>149349691321</v>
      </c>
      <c r="G6" s="16">
        <v>178653696093</v>
      </c>
      <c r="H6" s="17">
        <v>168620279499</v>
      </c>
      <c r="I6" s="17">
        <v>169929027345</v>
      </c>
      <c r="J6" s="17">
        <v>145613692298</v>
      </c>
      <c r="K6" s="17">
        <v>142036419896</v>
      </c>
      <c r="L6" s="17">
        <v>140415378394</v>
      </c>
      <c r="M6" s="52">
        <v>151452399009</v>
      </c>
      <c r="N6" s="53">
        <v>149521647196</v>
      </c>
    </row>
    <row r="7" spans="1:14" ht="12.75" customHeight="1">
      <c r="A7" s="4"/>
      <c r="B7" s="18" t="s">
        <v>29</v>
      </c>
      <c r="C7" s="19">
        <v>23584118655</v>
      </c>
      <c r="D7" s="19">
        <v>10897123547</v>
      </c>
      <c r="E7" s="19">
        <v>8575465951</v>
      </c>
      <c r="F7" s="19">
        <v>87576182854</v>
      </c>
      <c r="G7" s="19">
        <v>42880137986</v>
      </c>
      <c r="H7" s="20">
        <v>30089938024</v>
      </c>
      <c r="I7" s="20">
        <v>46041482921</v>
      </c>
      <c r="J7" s="20">
        <v>33186871413</v>
      </c>
      <c r="K7" s="20">
        <v>26773184888</v>
      </c>
      <c r="L7" s="20">
        <v>16887773367</v>
      </c>
      <c r="M7" s="54">
        <v>24788818605</v>
      </c>
      <c r="N7" s="45">
        <v>24909445915</v>
      </c>
    </row>
    <row r="8" spans="1:14" ht="12.75" customHeight="1">
      <c r="A8" s="4"/>
      <c r="B8" s="4" t="s">
        <v>30</v>
      </c>
      <c r="C8" s="19">
        <v>18267766568</v>
      </c>
      <c r="D8" s="19">
        <v>21444890630</v>
      </c>
      <c r="E8" s="19">
        <v>23814608710</v>
      </c>
      <c r="F8" s="19">
        <v>22241344502</v>
      </c>
      <c r="G8" s="19">
        <v>20905480405</v>
      </c>
      <c r="H8" s="20">
        <v>17237845961</v>
      </c>
      <c r="I8" s="20">
        <v>23067347009</v>
      </c>
      <c r="J8" s="20">
        <v>20161692391</v>
      </c>
      <c r="K8" s="20">
        <v>19475320582</v>
      </c>
      <c r="L8" s="20">
        <v>17138115873</v>
      </c>
      <c r="M8" s="54">
        <v>20526158752</v>
      </c>
      <c r="N8" s="45">
        <v>17553225910</v>
      </c>
    </row>
    <row r="9" spans="1:14" ht="12.75" hidden="1" customHeight="1">
      <c r="A9" s="4"/>
      <c r="B9" s="4" t="s">
        <v>31</v>
      </c>
      <c r="C9" s="19"/>
      <c r="D9" s="19"/>
      <c r="E9" s="19"/>
      <c r="F9" s="19"/>
      <c r="G9" s="19"/>
      <c r="H9" s="20"/>
      <c r="I9" s="20"/>
      <c r="J9" s="20"/>
      <c r="K9" s="20"/>
      <c r="L9" s="13"/>
      <c r="M9" s="51"/>
      <c r="N9" s="14"/>
    </row>
    <row r="10" spans="1:14" ht="12.75" customHeight="1">
      <c r="A10" s="4"/>
      <c r="B10" s="4" t="s">
        <v>32</v>
      </c>
      <c r="C10" s="19">
        <v>57998359125</v>
      </c>
      <c r="D10" s="19">
        <v>72511657945</v>
      </c>
      <c r="E10" s="19">
        <v>81764596804</v>
      </c>
      <c r="F10" s="19">
        <v>37625669393</v>
      </c>
      <c r="G10" s="19">
        <v>95681009596</v>
      </c>
      <c r="H10" s="20">
        <v>118398733017</v>
      </c>
      <c r="I10" s="20">
        <v>97004384998</v>
      </c>
      <c r="J10" s="20">
        <v>88652866999</v>
      </c>
      <c r="K10" s="20">
        <v>88625616984</v>
      </c>
      <c r="L10" s="20">
        <v>100141077364</v>
      </c>
      <c r="M10" s="54">
        <v>99497675213</v>
      </c>
      <c r="N10" s="45">
        <v>97835207391</v>
      </c>
    </row>
    <row r="11" spans="1:14" ht="12.75" customHeight="1">
      <c r="A11" s="4"/>
      <c r="B11" s="4" t="s">
        <v>33</v>
      </c>
      <c r="C11" s="19">
        <v>2193186101</v>
      </c>
      <c r="D11" s="19">
        <v>2841104597</v>
      </c>
      <c r="E11" s="19">
        <v>2670024555</v>
      </c>
      <c r="F11" s="19">
        <v>1895511454</v>
      </c>
      <c r="G11" s="19">
        <v>2457444787</v>
      </c>
      <c r="H11" s="20">
        <v>2882982179</v>
      </c>
      <c r="I11" s="20">
        <v>3805158243</v>
      </c>
      <c r="J11" s="20">
        <v>3602541019</v>
      </c>
      <c r="K11" s="20">
        <v>7152592566</v>
      </c>
      <c r="L11" s="20">
        <v>6238687252</v>
      </c>
      <c r="M11" s="54">
        <v>6619811455</v>
      </c>
      <c r="N11" s="45">
        <v>9193316964</v>
      </c>
    </row>
    <row r="12" spans="1:14" ht="12.75" customHeight="1">
      <c r="A12" s="4"/>
      <c r="B12" s="4" t="s">
        <v>34</v>
      </c>
      <c r="C12" s="19">
        <v>9095342</v>
      </c>
      <c r="D12" s="19">
        <v>7649002</v>
      </c>
      <c r="E12" s="19">
        <v>11036324</v>
      </c>
      <c r="F12" s="19">
        <v>10983118</v>
      </c>
      <c r="G12" s="19">
        <v>10858318</v>
      </c>
      <c r="H12" s="20">
        <v>10780318</v>
      </c>
      <c r="I12" s="20">
        <v>10654174</v>
      </c>
      <c r="J12" s="20">
        <v>9720476</v>
      </c>
      <c r="K12" s="20">
        <v>9704876</v>
      </c>
      <c r="L12" s="20">
        <v>9724538</v>
      </c>
      <c r="M12" s="54">
        <v>19934984</v>
      </c>
      <c r="N12" s="45">
        <v>30451016</v>
      </c>
    </row>
    <row r="13" spans="1:14" ht="12.75" customHeight="1">
      <c r="A13" s="10" t="s">
        <v>36</v>
      </c>
      <c r="B13" s="22"/>
      <c r="C13" s="16">
        <v>270308039347</v>
      </c>
      <c r="D13" s="16">
        <v>280098055776</v>
      </c>
      <c r="E13" s="16">
        <v>283221622049</v>
      </c>
      <c r="F13" s="16">
        <v>299450258761</v>
      </c>
      <c r="G13" s="16">
        <v>286672973120</v>
      </c>
      <c r="H13" s="17">
        <v>297760170704</v>
      </c>
      <c r="I13" s="17">
        <v>303025345002</v>
      </c>
      <c r="J13" s="17">
        <v>368741337094</v>
      </c>
      <c r="K13" s="17">
        <v>370566360608</v>
      </c>
      <c r="L13" s="17">
        <v>396441472995</v>
      </c>
      <c r="M13" s="52">
        <v>394524253878</v>
      </c>
      <c r="N13" s="53">
        <v>354764869249</v>
      </c>
    </row>
    <row r="14" spans="1:14" ht="12.75" customHeight="1">
      <c r="A14" s="4"/>
      <c r="B14" s="4" t="s">
        <v>30</v>
      </c>
      <c r="C14" s="19"/>
      <c r="D14" s="19"/>
      <c r="E14" s="19"/>
      <c r="F14" s="19"/>
      <c r="G14" s="19"/>
      <c r="H14" s="20"/>
      <c r="I14" s="20"/>
      <c r="J14" s="20">
        <v>24000000</v>
      </c>
      <c r="K14" s="20">
        <v>24000000</v>
      </c>
      <c r="L14" s="20">
        <v>24000000</v>
      </c>
      <c r="M14" s="54">
        <v>24000000</v>
      </c>
      <c r="N14" s="45">
        <v>85196640</v>
      </c>
    </row>
    <row r="15" spans="1:14" ht="12.75" customHeight="1">
      <c r="A15" s="4"/>
      <c r="B15" s="4" t="s">
        <v>130</v>
      </c>
      <c r="C15" s="19">
        <v>114080402185</v>
      </c>
      <c r="D15" s="19">
        <v>123180393185</v>
      </c>
      <c r="E15" s="19">
        <v>123182905195</v>
      </c>
      <c r="F15" s="19">
        <v>123672101018</v>
      </c>
      <c r="G15" s="19">
        <v>125909932264</v>
      </c>
      <c r="H15" s="20">
        <v>136300072754</v>
      </c>
      <c r="I15" s="20">
        <v>139103971604</v>
      </c>
      <c r="J15" s="20">
        <v>177862265974</v>
      </c>
      <c r="K15" s="20">
        <v>176138568289</v>
      </c>
      <c r="L15" s="20">
        <v>222447182739</v>
      </c>
      <c r="M15" s="54">
        <v>216381790901</v>
      </c>
      <c r="N15" s="45">
        <v>184256715397</v>
      </c>
    </row>
    <row r="16" spans="1:14" ht="12.75" customHeight="1">
      <c r="A16" s="4"/>
      <c r="B16" s="4" t="s">
        <v>131</v>
      </c>
      <c r="C16" s="21">
        <v>82478498354</v>
      </c>
      <c r="D16" s="21">
        <v>82149535478</v>
      </c>
      <c r="E16" s="21">
        <v>81820572602</v>
      </c>
      <c r="F16" s="21">
        <v>61612334377</v>
      </c>
      <c r="G16" s="21">
        <v>44673964735</v>
      </c>
      <c r="H16" s="13">
        <v>44462129915</v>
      </c>
      <c r="I16" s="13">
        <v>44250295094</v>
      </c>
      <c r="J16" s="20">
        <v>46418673850</v>
      </c>
      <c r="K16" s="13">
        <v>46195389669</v>
      </c>
      <c r="L16" s="20">
        <v>45972105490</v>
      </c>
      <c r="M16" s="54">
        <v>45748821311</v>
      </c>
      <c r="N16" s="45">
        <v>36763109790</v>
      </c>
    </row>
    <row r="17" spans="1:14" ht="12.75" customHeight="1">
      <c r="A17" s="4"/>
      <c r="B17" s="4" t="s">
        <v>38</v>
      </c>
      <c r="C17" s="19">
        <v>53539649203</v>
      </c>
      <c r="D17" s="19">
        <v>53163054818</v>
      </c>
      <c r="E17" s="19">
        <v>55293499770</v>
      </c>
      <c r="F17" s="19">
        <v>75585814747</v>
      </c>
      <c r="G17" s="19">
        <v>75128228103</v>
      </c>
      <c r="H17" s="20">
        <v>74615836779</v>
      </c>
      <c r="I17" s="20">
        <v>74104036616</v>
      </c>
      <c r="J17" s="20">
        <v>71255585707</v>
      </c>
      <c r="K17" s="20">
        <v>70907288008</v>
      </c>
      <c r="L17" s="20">
        <v>70553179718</v>
      </c>
      <c r="M17" s="54">
        <v>70454965508</v>
      </c>
      <c r="N17" s="45">
        <v>79049862671</v>
      </c>
    </row>
    <row r="18" spans="1:14" ht="12.75" customHeight="1">
      <c r="A18" s="4"/>
      <c r="B18" s="4" t="s">
        <v>132</v>
      </c>
      <c r="C18" s="19">
        <v>18017302</v>
      </c>
      <c r="D18" s="19">
        <v>14074002</v>
      </c>
      <c r="E18" s="19">
        <v>10087369</v>
      </c>
      <c r="F18" s="19">
        <v>6105183</v>
      </c>
      <c r="G18" s="19">
        <v>3136832</v>
      </c>
      <c r="H18" s="20">
        <v>1271135</v>
      </c>
      <c r="I18" s="20">
        <v>21388308</v>
      </c>
      <c r="J18" s="20">
        <v>19411483</v>
      </c>
      <c r="K18" s="20">
        <v>115574060</v>
      </c>
      <c r="L18" s="20">
        <v>113407571</v>
      </c>
      <c r="M18" s="54">
        <v>106248168</v>
      </c>
      <c r="N18" s="45">
        <v>92798957</v>
      </c>
    </row>
    <row r="19" spans="1:14" ht="12.75" customHeight="1">
      <c r="A19" s="4"/>
      <c r="B19" s="4" t="s">
        <v>41</v>
      </c>
      <c r="C19" s="19">
        <v>1575766267</v>
      </c>
      <c r="D19" s="19">
        <v>3397834082</v>
      </c>
      <c r="E19" s="19">
        <v>5264429103</v>
      </c>
      <c r="F19" s="19">
        <v>5472692415</v>
      </c>
      <c r="G19" s="19">
        <v>8315837414</v>
      </c>
      <c r="H19" s="20">
        <v>7947854137</v>
      </c>
      <c r="I19" s="20">
        <v>8820403781</v>
      </c>
      <c r="J19" s="20">
        <v>8945231248</v>
      </c>
      <c r="K19" s="20">
        <v>11105964973</v>
      </c>
      <c r="L19" s="20">
        <v>13418778681</v>
      </c>
      <c r="M19" s="54">
        <v>16499950355</v>
      </c>
      <c r="N19" s="45">
        <v>14772739743</v>
      </c>
    </row>
    <row r="20" spans="1:14" ht="12.75" customHeight="1">
      <c r="A20" s="4"/>
      <c r="B20" s="4" t="s">
        <v>44</v>
      </c>
      <c r="C20" s="19">
        <v>10808439110</v>
      </c>
      <c r="D20" s="19">
        <v>11386232026</v>
      </c>
      <c r="E20" s="19">
        <v>10996742172</v>
      </c>
      <c r="F20" s="19">
        <v>17353213255</v>
      </c>
      <c r="G20" s="19">
        <v>15332084585</v>
      </c>
      <c r="H20" s="20">
        <v>15711266324</v>
      </c>
      <c r="I20" s="20">
        <v>16072631305</v>
      </c>
      <c r="J20" s="20">
        <v>14824358661</v>
      </c>
      <c r="K20" s="20">
        <v>14323758733</v>
      </c>
      <c r="L20" s="20">
        <v>8143325757</v>
      </c>
      <c r="M20" s="54">
        <v>9456994139</v>
      </c>
      <c r="N20" s="45">
        <v>10833212029</v>
      </c>
    </row>
    <row r="21" spans="1:14" ht="12.75" customHeight="1">
      <c r="A21" s="4"/>
      <c r="B21" s="4" t="s">
        <v>32</v>
      </c>
      <c r="C21" s="19">
        <v>7807266926</v>
      </c>
      <c r="D21" s="19">
        <v>6806932185</v>
      </c>
      <c r="E21" s="19">
        <v>6653385838</v>
      </c>
      <c r="F21" s="19">
        <v>15747997766</v>
      </c>
      <c r="G21" s="19">
        <v>17309789187</v>
      </c>
      <c r="H21" s="23">
        <v>18721739660</v>
      </c>
      <c r="I21" s="23">
        <v>20652618294</v>
      </c>
      <c r="J21" s="23">
        <v>49391810171</v>
      </c>
      <c r="K21" s="23">
        <v>51755816876</v>
      </c>
      <c r="L21" s="23">
        <v>35769493039</v>
      </c>
      <c r="M21" s="54">
        <v>35851483496</v>
      </c>
      <c r="N21" s="45">
        <v>28911234022</v>
      </c>
    </row>
    <row r="22" spans="1:14" ht="15.75" customHeight="1">
      <c r="A22" s="82" t="s">
        <v>45</v>
      </c>
      <c r="B22" s="81"/>
      <c r="C22" s="24">
        <v>372360565138</v>
      </c>
      <c r="D22" s="24">
        <v>387800481497</v>
      </c>
      <c r="E22" s="24">
        <v>400057354393</v>
      </c>
      <c r="F22" s="24">
        <v>448799950082</v>
      </c>
      <c r="G22" s="24">
        <v>465326669213</v>
      </c>
      <c r="H22" s="25">
        <v>466380450203</v>
      </c>
      <c r="I22" s="26">
        <v>472954372347</v>
      </c>
      <c r="J22" s="26">
        <v>514355029392</v>
      </c>
      <c r="K22" s="26">
        <v>512602780504</v>
      </c>
      <c r="L22" s="26">
        <v>536856851389</v>
      </c>
      <c r="M22" s="55">
        <v>545976652887</v>
      </c>
      <c r="N22" s="56">
        <v>504286516445</v>
      </c>
    </row>
    <row r="23" spans="1:14" ht="12.75" customHeight="1">
      <c r="A23" s="10" t="s">
        <v>46</v>
      </c>
      <c r="B23" s="11"/>
      <c r="C23" s="28"/>
      <c r="D23" s="28"/>
      <c r="E23" s="28"/>
      <c r="F23" s="28"/>
      <c r="G23" s="28"/>
      <c r="H23" s="13"/>
      <c r="I23" s="13"/>
      <c r="J23" s="13"/>
      <c r="K23" s="13"/>
      <c r="L23" s="13"/>
      <c r="M23" s="51"/>
      <c r="N23" s="14"/>
    </row>
    <row r="24" spans="1:14" ht="12.75" customHeight="1">
      <c r="A24" s="10" t="s">
        <v>47</v>
      </c>
      <c r="B24" s="29"/>
      <c r="C24" s="16">
        <v>32354923681</v>
      </c>
      <c r="D24" s="16">
        <v>37692458552</v>
      </c>
      <c r="E24" s="16">
        <v>38221616236</v>
      </c>
      <c r="F24" s="16">
        <v>43911159395</v>
      </c>
      <c r="G24" s="16">
        <v>40245099923</v>
      </c>
      <c r="H24" s="17">
        <v>35064098819</v>
      </c>
      <c r="I24" s="17">
        <v>39787762137</v>
      </c>
      <c r="J24" s="17">
        <v>47757091642</v>
      </c>
      <c r="K24" s="17">
        <v>44672730333</v>
      </c>
      <c r="L24" s="17">
        <v>43552490032</v>
      </c>
      <c r="M24" s="52">
        <v>47862771152</v>
      </c>
      <c r="N24" s="53">
        <v>37818186762</v>
      </c>
    </row>
    <row r="25" spans="1:14" ht="12.75" customHeight="1">
      <c r="A25" s="4"/>
      <c r="B25" s="4" t="s">
        <v>48</v>
      </c>
      <c r="C25" s="19">
        <v>17852963982</v>
      </c>
      <c r="D25" s="19">
        <v>18995025732</v>
      </c>
      <c r="E25" s="19">
        <v>19756647604</v>
      </c>
      <c r="F25" s="19">
        <v>16285545702</v>
      </c>
      <c r="G25" s="19">
        <v>17173683911</v>
      </c>
      <c r="H25" s="20">
        <v>16207550745</v>
      </c>
      <c r="I25" s="20">
        <v>21788081129</v>
      </c>
      <c r="J25" s="20">
        <v>27146367986</v>
      </c>
      <c r="K25" s="20">
        <v>26069422682</v>
      </c>
      <c r="L25" s="20">
        <v>26397975742</v>
      </c>
      <c r="M25" s="54">
        <v>28707363554</v>
      </c>
      <c r="N25" s="45">
        <v>19125454515</v>
      </c>
    </row>
    <row r="26" spans="1:14" ht="12.75" customHeight="1">
      <c r="A26" s="4"/>
      <c r="B26" s="4" t="s">
        <v>49</v>
      </c>
      <c r="C26" s="19">
        <v>17094745</v>
      </c>
      <c r="D26" s="19">
        <v>12237345</v>
      </c>
      <c r="E26" s="19">
        <v>8514587</v>
      </c>
      <c r="F26" s="19">
        <v>6531303</v>
      </c>
      <c r="G26" s="19">
        <v>21758372</v>
      </c>
      <c r="H26" s="20">
        <v>17285674</v>
      </c>
      <c r="I26" s="20">
        <v>12912739</v>
      </c>
      <c r="J26" s="20">
        <v>9882806</v>
      </c>
      <c r="K26" s="20">
        <v>11583022</v>
      </c>
      <c r="L26" s="20">
        <v>8837429</v>
      </c>
      <c r="M26" s="54">
        <v>4397099</v>
      </c>
      <c r="N26" s="45">
        <v>22176602</v>
      </c>
    </row>
    <row r="27" spans="1:14" ht="12.75" customHeight="1">
      <c r="A27" s="4"/>
      <c r="B27" s="4" t="s">
        <v>50</v>
      </c>
      <c r="C27" s="19">
        <v>14633147</v>
      </c>
      <c r="D27" s="19">
        <v>11544644</v>
      </c>
      <c r="E27" s="19">
        <v>10274724</v>
      </c>
      <c r="F27" s="19">
        <v>6439842</v>
      </c>
      <c r="G27" s="19">
        <v>3875153</v>
      </c>
      <c r="H27" s="20">
        <v>1944931</v>
      </c>
      <c r="I27" s="20">
        <v>7948703</v>
      </c>
      <c r="J27" s="20">
        <v>7913894</v>
      </c>
      <c r="K27" s="20">
        <v>26978313</v>
      </c>
      <c r="L27" s="20">
        <v>28353047</v>
      </c>
      <c r="M27" s="54">
        <v>28539632</v>
      </c>
      <c r="N27" s="45">
        <v>26491328</v>
      </c>
    </row>
    <row r="28" spans="1:14" ht="12.75" customHeight="1">
      <c r="A28" s="4"/>
      <c r="B28" s="4" t="s">
        <v>51</v>
      </c>
      <c r="C28" s="19">
        <v>37849689</v>
      </c>
      <c r="D28" s="19">
        <v>1982598762</v>
      </c>
      <c r="E28" s="19">
        <v>2661958680</v>
      </c>
      <c r="F28" s="19">
        <v>4848822010</v>
      </c>
      <c r="G28" s="19">
        <v>4663492743</v>
      </c>
      <c r="H28" s="20">
        <v>3617649721</v>
      </c>
      <c r="I28" s="20">
        <v>3189805835</v>
      </c>
      <c r="J28" s="20">
        <v>3111742211</v>
      </c>
      <c r="K28" s="20">
        <v>4254518748</v>
      </c>
      <c r="L28" s="20">
        <v>1987979936</v>
      </c>
      <c r="M28" s="54">
        <v>2248069827</v>
      </c>
      <c r="N28" s="45">
        <v>1996164245</v>
      </c>
    </row>
    <row r="29" spans="1:14" ht="12.75" customHeight="1">
      <c r="A29" s="4"/>
      <c r="B29" s="4" t="s">
        <v>52</v>
      </c>
      <c r="C29" s="19">
        <v>439765000</v>
      </c>
      <c r="D29" s="19">
        <v>878530000</v>
      </c>
      <c r="E29" s="19">
        <v>478113750</v>
      </c>
      <c r="F29" s="19">
        <v>5673060000</v>
      </c>
      <c r="G29" s="19">
        <v>1710475000</v>
      </c>
      <c r="H29" s="20">
        <v>2646740000</v>
      </c>
      <c r="I29" s="20">
        <v>1860355000</v>
      </c>
      <c r="J29" s="20">
        <v>3904120000</v>
      </c>
      <c r="K29" s="20">
        <v>1681783000</v>
      </c>
      <c r="L29" s="20">
        <v>3130446000</v>
      </c>
      <c r="M29" s="54">
        <v>3543862120</v>
      </c>
      <c r="N29" s="45">
        <v>4334772000</v>
      </c>
    </row>
    <row r="30" spans="1:14" ht="12.75" customHeight="1">
      <c r="A30" s="4"/>
      <c r="B30" s="4" t="s">
        <v>54</v>
      </c>
      <c r="C30" s="19">
        <v>13992617118</v>
      </c>
      <c r="D30" s="19">
        <v>15812522069</v>
      </c>
      <c r="E30" s="19">
        <v>15306106891</v>
      </c>
      <c r="F30" s="19">
        <v>17090760538</v>
      </c>
      <c r="G30" s="19">
        <v>16671814744</v>
      </c>
      <c r="H30" s="20">
        <v>12572927748</v>
      </c>
      <c r="I30" s="20">
        <v>12928658731</v>
      </c>
      <c r="J30" s="20">
        <v>13577064745</v>
      </c>
      <c r="K30" s="20">
        <v>12628444568</v>
      </c>
      <c r="L30" s="20">
        <v>11998897878</v>
      </c>
      <c r="M30" s="54">
        <v>13330538920</v>
      </c>
      <c r="N30" s="45">
        <v>12313128072</v>
      </c>
    </row>
    <row r="31" spans="1:14" ht="12.75" customHeight="1">
      <c r="A31" s="10" t="s">
        <v>55</v>
      </c>
      <c r="B31" s="22"/>
      <c r="C31" s="16">
        <v>5155891053</v>
      </c>
      <c r="D31" s="16">
        <v>6572648420</v>
      </c>
      <c r="E31" s="16">
        <v>6952966785</v>
      </c>
      <c r="F31" s="16">
        <v>11699049683</v>
      </c>
      <c r="G31" s="16">
        <v>12913200181</v>
      </c>
      <c r="H31" s="17">
        <v>16167959475</v>
      </c>
      <c r="I31" s="17">
        <v>17927902648</v>
      </c>
      <c r="J31" s="17">
        <v>11771943268</v>
      </c>
      <c r="K31" s="17">
        <v>13006616826</v>
      </c>
      <c r="L31" s="17">
        <v>11964164090</v>
      </c>
      <c r="M31" s="52">
        <v>12640260439</v>
      </c>
      <c r="N31" s="53">
        <v>6395601145</v>
      </c>
    </row>
    <row r="32" spans="1:14" ht="12.75" customHeight="1">
      <c r="A32" s="4"/>
      <c r="B32" s="4" t="s">
        <v>48</v>
      </c>
      <c r="C32" s="19">
        <v>1850574119</v>
      </c>
      <c r="D32" s="19">
        <v>1877480425</v>
      </c>
      <c r="E32" s="19">
        <v>1705104876</v>
      </c>
      <c r="F32" s="19">
        <v>2890554612</v>
      </c>
      <c r="G32" s="19">
        <v>2675358383</v>
      </c>
      <c r="H32" s="20">
        <v>2235336991</v>
      </c>
      <c r="I32" s="20">
        <v>2327206714</v>
      </c>
      <c r="J32" s="20">
        <v>2203548293</v>
      </c>
      <c r="K32" s="20">
        <v>2268568619</v>
      </c>
      <c r="L32" s="20">
        <v>2046222558</v>
      </c>
      <c r="M32" s="54">
        <v>2174206884</v>
      </c>
      <c r="N32" s="45">
        <v>2094800560</v>
      </c>
    </row>
    <row r="33" spans="1:14" ht="12.75" customHeight="1">
      <c r="A33" s="4"/>
      <c r="B33" s="4" t="s">
        <v>49</v>
      </c>
      <c r="C33" s="19"/>
      <c r="D33" s="19"/>
      <c r="E33" s="19"/>
      <c r="F33" s="19"/>
      <c r="G33" s="19"/>
      <c r="H33" s="20"/>
      <c r="I33" s="20">
        <v>8083686</v>
      </c>
      <c r="J33" s="20">
        <v>5470951</v>
      </c>
      <c r="K33" s="20">
        <v>3235896</v>
      </c>
      <c r="L33" s="20">
        <v>2649257</v>
      </c>
      <c r="M33" s="54">
        <v>124151</v>
      </c>
      <c r="N33" s="45">
        <v>10180545</v>
      </c>
    </row>
    <row r="34" spans="1:14" ht="12.75" customHeight="1">
      <c r="A34" s="4"/>
      <c r="B34" s="4" t="s">
        <v>50</v>
      </c>
      <c r="C34" s="19">
        <v>3225152</v>
      </c>
      <c r="D34" s="19">
        <v>2535800</v>
      </c>
      <c r="E34" s="19"/>
      <c r="F34" s="19"/>
      <c r="G34" s="19"/>
      <c r="H34" s="20"/>
      <c r="I34" s="20">
        <v>14080199</v>
      </c>
      <c r="J34" s="20">
        <v>12179881</v>
      </c>
      <c r="K34" s="20">
        <v>90332428</v>
      </c>
      <c r="L34" s="20">
        <v>87132039</v>
      </c>
      <c r="M34" s="54">
        <v>80094908</v>
      </c>
      <c r="N34" s="45">
        <v>70023774</v>
      </c>
    </row>
    <row r="35" spans="1:14" ht="12.75" customHeight="1">
      <c r="A35" s="4"/>
      <c r="B35" s="4" t="s">
        <v>133</v>
      </c>
      <c r="C35" s="19">
        <v>3302091782</v>
      </c>
      <c r="D35" s="19">
        <v>4692632195</v>
      </c>
      <c r="E35" s="19">
        <v>5247861909</v>
      </c>
      <c r="F35" s="19">
        <v>8808495071</v>
      </c>
      <c r="G35" s="19">
        <v>10237841798</v>
      </c>
      <c r="H35" s="23">
        <v>13932622484</v>
      </c>
      <c r="I35" s="23">
        <v>15578532049</v>
      </c>
      <c r="J35" s="23">
        <v>9550744143</v>
      </c>
      <c r="K35" s="23">
        <v>10644479883</v>
      </c>
      <c r="L35" s="23">
        <v>9828160236</v>
      </c>
      <c r="M35" s="54">
        <v>10385834496</v>
      </c>
      <c r="N35" s="45">
        <v>4220596266</v>
      </c>
    </row>
    <row r="36" spans="1:14" ht="15.75" customHeight="1">
      <c r="A36" s="82" t="s">
        <v>61</v>
      </c>
      <c r="B36" s="81"/>
      <c r="C36" s="24">
        <v>37510814734</v>
      </c>
      <c r="D36" s="24">
        <v>44265106972</v>
      </c>
      <c r="E36" s="24">
        <v>45174583021</v>
      </c>
      <c r="F36" s="24">
        <v>55610209078</v>
      </c>
      <c r="G36" s="24">
        <v>53158300104</v>
      </c>
      <c r="H36" s="25">
        <v>51232058294</v>
      </c>
      <c r="I36" s="26">
        <v>57715664785</v>
      </c>
      <c r="J36" s="26">
        <v>59529034910</v>
      </c>
      <c r="K36" s="26">
        <v>57679347159</v>
      </c>
      <c r="L36" s="26">
        <v>55516654122</v>
      </c>
      <c r="M36" s="55">
        <v>60503031591</v>
      </c>
      <c r="N36" s="56">
        <v>44213787907</v>
      </c>
    </row>
    <row r="37" spans="1:14" ht="12.75" customHeight="1">
      <c r="A37" s="10" t="s">
        <v>62</v>
      </c>
      <c r="B37" s="11"/>
      <c r="C37" s="28"/>
      <c r="D37" s="28"/>
      <c r="E37" s="28"/>
      <c r="F37" s="28"/>
      <c r="G37" s="28"/>
      <c r="H37" s="13"/>
      <c r="I37" s="13"/>
      <c r="J37" s="13"/>
      <c r="K37" s="13"/>
      <c r="L37" s="13"/>
      <c r="M37" s="51"/>
      <c r="N37" s="14"/>
    </row>
    <row r="38" spans="1:14" ht="12.75" customHeight="1">
      <c r="A38" s="4"/>
      <c r="B38" s="4" t="s">
        <v>64</v>
      </c>
      <c r="C38" s="19">
        <v>10957504000</v>
      </c>
      <c r="D38" s="19">
        <v>10957504000</v>
      </c>
      <c r="E38" s="19">
        <v>10957504000</v>
      </c>
      <c r="F38" s="19">
        <v>11016859500</v>
      </c>
      <c r="G38" s="19">
        <v>11016859500</v>
      </c>
      <c r="H38" s="20">
        <v>11016859500</v>
      </c>
      <c r="I38" s="20">
        <v>11016859500</v>
      </c>
      <c r="J38" s="20">
        <v>11016859500</v>
      </c>
      <c r="K38" s="20">
        <v>11016859500</v>
      </c>
      <c r="L38" s="20">
        <v>11016859500</v>
      </c>
      <c r="M38" s="54">
        <v>11016859500</v>
      </c>
      <c r="N38" s="45">
        <v>11016859500</v>
      </c>
    </row>
    <row r="39" spans="1:14" ht="12.75" customHeight="1">
      <c r="A39" s="4"/>
      <c r="B39" s="4" t="s">
        <v>65</v>
      </c>
      <c r="C39" s="19">
        <v>126244859381</v>
      </c>
      <c r="D39" s="19">
        <v>126244859381</v>
      </c>
      <c r="E39" s="19">
        <v>126244859381</v>
      </c>
      <c r="F39" s="19">
        <v>129989360454</v>
      </c>
      <c r="G39" s="19">
        <v>129989360454</v>
      </c>
      <c r="H39" s="20">
        <v>129989360454</v>
      </c>
      <c r="I39" s="20">
        <v>129989360454</v>
      </c>
      <c r="J39" s="20">
        <v>129989360454</v>
      </c>
      <c r="K39" s="20">
        <v>129989360454</v>
      </c>
      <c r="L39" s="20">
        <v>129989360454</v>
      </c>
      <c r="M39" s="54">
        <v>129989360454</v>
      </c>
      <c r="N39" s="45">
        <v>129989360454</v>
      </c>
    </row>
    <row r="40" spans="1:14" ht="12.75" customHeight="1">
      <c r="A40" s="4"/>
      <c r="B40" s="4" t="s">
        <v>66</v>
      </c>
      <c r="C40" s="19">
        <v>228495552105</v>
      </c>
      <c r="D40" s="19">
        <v>236951200606</v>
      </c>
      <c r="E40" s="19">
        <v>247361622012</v>
      </c>
      <c r="F40" s="19">
        <v>265760761567</v>
      </c>
      <c r="G40" s="19">
        <v>284886711222</v>
      </c>
      <c r="H40" s="20">
        <v>291070362710</v>
      </c>
      <c r="I40" s="20">
        <v>295179722630</v>
      </c>
      <c r="J40" s="20">
        <v>331530495791</v>
      </c>
      <c r="K40" s="20">
        <v>340748471213</v>
      </c>
      <c r="L40" s="20">
        <v>367465379776</v>
      </c>
      <c r="M40" s="54">
        <v>376376699408</v>
      </c>
      <c r="N40" s="45">
        <v>361380769020</v>
      </c>
    </row>
    <row r="41" spans="1:14" ht="12.75" customHeight="1">
      <c r="A41" s="4"/>
      <c r="B41" s="4" t="s">
        <v>67</v>
      </c>
      <c r="C41" s="19">
        <v>-30848165082</v>
      </c>
      <c r="D41" s="19">
        <v>-30618189462</v>
      </c>
      <c r="E41" s="19">
        <v>-29681214021</v>
      </c>
      <c r="F41" s="19">
        <v>-13577240517</v>
      </c>
      <c r="G41" s="19">
        <v>-13724562067</v>
      </c>
      <c r="H41" s="23">
        <v>-16928190755</v>
      </c>
      <c r="I41" s="23">
        <v>-20947235022</v>
      </c>
      <c r="J41" s="23">
        <v>-17710721263</v>
      </c>
      <c r="K41" s="23">
        <v>-26831257822</v>
      </c>
      <c r="L41" s="23">
        <v>-27131402463</v>
      </c>
      <c r="M41" s="54">
        <v>-31909298066</v>
      </c>
      <c r="N41" s="45">
        <v>-42314260436</v>
      </c>
    </row>
    <row r="42" spans="1:14" ht="15.75" customHeight="1">
      <c r="A42" s="82" t="s">
        <v>69</v>
      </c>
      <c r="B42" s="81"/>
      <c r="C42" s="24">
        <v>334849750404</v>
      </c>
      <c r="D42" s="24">
        <v>343535374525</v>
      </c>
      <c r="E42" s="24">
        <v>354882771372</v>
      </c>
      <c r="F42" s="24">
        <v>393189741004</v>
      </c>
      <c r="G42" s="24">
        <v>412168369109</v>
      </c>
      <c r="H42" s="25">
        <v>415148391909</v>
      </c>
      <c r="I42" s="26">
        <v>415238707562</v>
      </c>
      <c r="J42" s="26">
        <v>454825994482</v>
      </c>
      <c r="K42" s="26">
        <v>454923433345</v>
      </c>
      <c r="L42" s="26">
        <v>481340197267</v>
      </c>
      <c r="M42" s="55">
        <v>485473621296</v>
      </c>
      <c r="N42" s="56">
        <v>460072728538</v>
      </c>
    </row>
    <row r="43" spans="1:14" ht="15.75" customHeight="1">
      <c r="A43" s="83" t="s">
        <v>70</v>
      </c>
      <c r="B43" s="84"/>
      <c r="C43" s="30">
        <v>372360565138</v>
      </c>
      <c r="D43" s="30">
        <v>387800481497</v>
      </c>
      <c r="E43" s="30">
        <v>400057354393</v>
      </c>
      <c r="F43" s="30">
        <v>448799950082</v>
      </c>
      <c r="G43" s="30">
        <v>465326669213</v>
      </c>
      <c r="H43" s="57">
        <v>466380450203</v>
      </c>
      <c r="I43" s="27">
        <v>472954372347</v>
      </c>
      <c r="J43" s="27">
        <v>514355029392</v>
      </c>
      <c r="K43" s="27">
        <v>512602780504</v>
      </c>
      <c r="L43" s="27">
        <v>536856851389</v>
      </c>
      <c r="M43" s="55">
        <v>545976652887</v>
      </c>
      <c r="N43" s="58">
        <v>504286516445</v>
      </c>
    </row>
  </sheetData>
  <mergeCells count="6">
    <mergeCell ref="A43:B43"/>
    <mergeCell ref="A1:N1"/>
    <mergeCell ref="A4:B4"/>
    <mergeCell ref="A22:B22"/>
    <mergeCell ref="A36:B36"/>
    <mergeCell ref="A42:B42"/>
  </mergeCells>
  <phoneticPr fontId="15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9" width="8.42578125" hidden="1" customWidth="1"/>
    <col min="10" max="11" width="8.42578125" customWidth="1"/>
    <col min="12" max="12" width="8.42578125" hidden="1" customWidth="1"/>
    <col min="13" max="19" width="8.42578125" customWidth="1"/>
  </cols>
  <sheetData>
    <row r="1" spans="1:19" ht="17.25" customHeight="1">
      <c r="A1" s="78" t="s">
        <v>134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6" customHeight="1">
      <c r="A2" s="1"/>
      <c r="B2" s="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8.75" customHeight="1">
      <c r="A3" s="4" t="s">
        <v>129</v>
      </c>
      <c r="B3" s="3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/>
      <c r="S3" s="31" t="s">
        <v>2</v>
      </c>
    </row>
    <row r="4" spans="1:19" ht="20.25" customHeight="1">
      <c r="A4" s="80" t="s">
        <v>3</v>
      </c>
      <c r="B4" s="81"/>
      <c r="C4" s="33" t="s">
        <v>4</v>
      </c>
      <c r="D4" s="33" t="s">
        <v>5</v>
      </c>
      <c r="E4" s="33" t="s">
        <v>6</v>
      </c>
      <c r="F4" s="33" t="s">
        <v>7</v>
      </c>
      <c r="G4" s="33" t="s">
        <v>72</v>
      </c>
      <c r="H4" s="33" t="s">
        <v>8</v>
      </c>
      <c r="I4" s="59" t="s">
        <v>9</v>
      </c>
      <c r="J4" s="60" t="s">
        <v>10</v>
      </c>
      <c r="K4" s="61" t="s">
        <v>11</v>
      </c>
      <c r="L4" s="61" t="s">
        <v>73</v>
      </c>
      <c r="M4" s="61" t="s">
        <v>12</v>
      </c>
      <c r="N4" s="61" t="s">
        <v>13</v>
      </c>
      <c r="O4" s="62" t="s">
        <v>14</v>
      </c>
      <c r="P4" s="63" t="s">
        <v>15</v>
      </c>
      <c r="Q4" s="64" t="s">
        <v>74</v>
      </c>
      <c r="R4" s="65" t="s">
        <v>78</v>
      </c>
      <c r="S4" s="65" t="s">
        <v>77</v>
      </c>
    </row>
    <row r="5" spans="1:19" ht="15.75" customHeight="1">
      <c r="A5" s="34" t="s">
        <v>79</v>
      </c>
      <c r="B5" s="35"/>
      <c r="C5" s="24">
        <v>51509535555</v>
      </c>
      <c r="D5" s="24">
        <v>57595585380</v>
      </c>
      <c r="E5" s="66">
        <v>59293734441</v>
      </c>
      <c r="F5" s="67">
        <v>55899553614</v>
      </c>
      <c r="G5" s="36">
        <v>224298408990</v>
      </c>
      <c r="H5" s="36">
        <v>60403891966</v>
      </c>
      <c r="I5" s="37">
        <v>49939122824</v>
      </c>
      <c r="J5" s="38">
        <v>50284667156</v>
      </c>
      <c r="K5" s="39">
        <v>55469401874</v>
      </c>
      <c r="L5" s="39">
        <f t="shared" ref="L5:L24" si="0">SUM(H5:K5)</f>
        <v>216097083820</v>
      </c>
      <c r="M5" s="39">
        <v>55621431212</v>
      </c>
      <c r="N5" s="39">
        <v>52327881016</v>
      </c>
      <c r="O5" s="68">
        <v>56039060699</v>
      </c>
      <c r="P5" s="40">
        <v>55066723673</v>
      </c>
      <c r="Q5" s="40">
        <f t="shared" ref="Q5:Q24" si="1">SUM(M5:P5)</f>
        <v>219055096600</v>
      </c>
      <c r="R5" s="69">
        <f t="shared" ref="R5:R16" si="2">P5/O5-1</f>
        <v>-1.7351058598620517E-2</v>
      </c>
      <c r="S5" s="69">
        <f t="shared" ref="S5:S19" si="3">P5/K5-1</f>
        <v>-7.259465351991623E-3</v>
      </c>
    </row>
    <row r="6" spans="1:19" ht="12.75" customHeight="1">
      <c r="A6" s="10"/>
      <c r="B6" s="4" t="s">
        <v>80</v>
      </c>
      <c r="C6" s="70">
        <v>17369957693</v>
      </c>
      <c r="D6" s="70">
        <v>22770575235</v>
      </c>
      <c r="E6" s="71">
        <v>24099947739</v>
      </c>
      <c r="F6" s="41">
        <v>20957988609</v>
      </c>
      <c r="G6" s="41">
        <v>85198469276</v>
      </c>
      <c r="H6" s="41">
        <v>28307078216</v>
      </c>
      <c r="I6" s="41">
        <v>21408136500</v>
      </c>
      <c r="J6" s="41">
        <v>21068896699</v>
      </c>
      <c r="K6" s="41">
        <v>25483417548</v>
      </c>
      <c r="L6" s="41">
        <f t="shared" si="0"/>
        <v>96267528963</v>
      </c>
      <c r="M6" s="41">
        <v>26554499228</v>
      </c>
      <c r="N6" s="41">
        <v>23944957145</v>
      </c>
      <c r="O6" s="72">
        <v>26129168781</v>
      </c>
      <c r="P6" s="42">
        <v>26833667757</v>
      </c>
      <c r="Q6" s="42">
        <f t="shared" si="1"/>
        <v>103462292911</v>
      </c>
      <c r="R6" s="73">
        <f t="shared" si="2"/>
        <v>2.6962165612871791E-2</v>
      </c>
      <c r="S6" s="73">
        <f t="shared" si="3"/>
        <v>5.2985444611449717E-2</v>
      </c>
    </row>
    <row r="7" spans="1:19" ht="12.75" customHeight="1">
      <c r="A7" s="10"/>
      <c r="B7" s="4" t="s">
        <v>81</v>
      </c>
      <c r="C7" s="70">
        <v>31912843908</v>
      </c>
      <c r="D7" s="70">
        <v>32795467844</v>
      </c>
      <c r="E7" s="71">
        <v>33137706354</v>
      </c>
      <c r="F7" s="41">
        <v>32922139761</v>
      </c>
      <c r="G7" s="41">
        <v>130768157866</v>
      </c>
      <c r="H7" s="41">
        <v>30547973638</v>
      </c>
      <c r="I7" s="41">
        <v>27220739548</v>
      </c>
      <c r="J7" s="41">
        <v>28027117443</v>
      </c>
      <c r="K7" s="41">
        <v>27805916089</v>
      </c>
      <c r="L7" s="41">
        <f t="shared" si="0"/>
        <v>113601746718</v>
      </c>
      <c r="M7" s="41">
        <v>27720752141</v>
      </c>
      <c r="N7" s="41">
        <v>26838885880</v>
      </c>
      <c r="O7" s="72">
        <v>27920888651</v>
      </c>
      <c r="P7" s="42">
        <v>26346002901</v>
      </c>
      <c r="Q7" s="42">
        <f t="shared" si="1"/>
        <v>108826529573</v>
      </c>
      <c r="R7" s="73">
        <f t="shared" si="2"/>
        <v>-5.6405287442152896E-2</v>
      </c>
      <c r="S7" s="73">
        <f t="shared" si="3"/>
        <v>-5.2503689622279359E-2</v>
      </c>
    </row>
    <row r="8" spans="1:19" ht="12.75" customHeight="1">
      <c r="A8" s="10"/>
      <c r="B8" s="4" t="s">
        <v>82</v>
      </c>
      <c r="C8" s="70">
        <v>2226733954</v>
      </c>
      <c r="D8" s="70">
        <v>2029542301</v>
      </c>
      <c r="E8" s="71">
        <v>2056080348</v>
      </c>
      <c r="F8" s="43">
        <v>2019425245</v>
      </c>
      <c r="G8" s="43">
        <v>8331781848</v>
      </c>
      <c r="H8" s="43">
        <v>1548840112</v>
      </c>
      <c r="I8" s="43">
        <v>1310246776</v>
      </c>
      <c r="J8" s="43">
        <v>1188653014</v>
      </c>
      <c r="K8" s="41">
        <v>2180068237</v>
      </c>
      <c r="L8" s="41">
        <f t="shared" si="0"/>
        <v>6227808139</v>
      </c>
      <c r="M8" s="41">
        <v>1346179843</v>
      </c>
      <c r="N8" s="41">
        <v>1544037991</v>
      </c>
      <c r="O8" s="72">
        <v>1989003267</v>
      </c>
      <c r="P8" s="42">
        <v>1887053015</v>
      </c>
      <c r="Q8" s="42">
        <f t="shared" si="1"/>
        <v>6766274116</v>
      </c>
      <c r="R8" s="73">
        <f t="shared" si="2"/>
        <v>-5.1256955527162584E-2</v>
      </c>
      <c r="S8" s="73">
        <f t="shared" si="3"/>
        <v>-0.13440644518688061</v>
      </c>
    </row>
    <row r="9" spans="1:19" ht="15.75" customHeight="1">
      <c r="A9" s="34" t="s">
        <v>83</v>
      </c>
      <c r="B9" s="34"/>
      <c r="C9" s="24">
        <v>42973980244</v>
      </c>
      <c r="D9" s="24">
        <v>46024508385</v>
      </c>
      <c r="E9" s="66">
        <v>46252795184</v>
      </c>
      <c r="F9" s="48">
        <v>47932596854</v>
      </c>
      <c r="G9" s="44">
        <v>183183880667</v>
      </c>
      <c r="H9" s="44">
        <v>47539817498</v>
      </c>
      <c r="I9" s="37">
        <v>44205483132</v>
      </c>
      <c r="J9" s="38">
        <v>52488650696</v>
      </c>
      <c r="K9" s="39">
        <v>48528066783</v>
      </c>
      <c r="L9" s="39">
        <f t="shared" si="0"/>
        <v>192762018109</v>
      </c>
      <c r="M9" s="39">
        <v>46182975456</v>
      </c>
      <c r="N9" s="39">
        <v>46520341069</v>
      </c>
      <c r="O9" s="68">
        <v>50552111209</v>
      </c>
      <c r="P9" s="40">
        <v>53076181117</v>
      </c>
      <c r="Q9" s="40">
        <f t="shared" si="1"/>
        <v>196331608851</v>
      </c>
      <c r="R9" s="69">
        <f t="shared" si="2"/>
        <v>4.9930059252414116E-2</v>
      </c>
      <c r="S9" s="69">
        <f t="shared" si="3"/>
        <v>9.3721317074869859E-2</v>
      </c>
    </row>
    <row r="10" spans="1:19" ht="12.75" customHeight="1">
      <c r="A10" s="4"/>
      <c r="B10" s="4" t="s">
        <v>84</v>
      </c>
      <c r="C10" s="74">
        <v>9583136552</v>
      </c>
      <c r="D10" s="74">
        <v>9341199964</v>
      </c>
      <c r="E10" s="19">
        <v>10084979010</v>
      </c>
      <c r="F10" s="20">
        <v>14563006626</v>
      </c>
      <c r="G10" s="20">
        <v>43314428784</v>
      </c>
      <c r="H10" s="20">
        <v>21634213660</v>
      </c>
      <c r="I10" s="20">
        <v>21202573316</v>
      </c>
      <c r="J10" s="20">
        <v>20958275767</v>
      </c>
      <c r="K10" s="20">
        <v>23258376013</v>
      </c>
      <c r="L10" s="20">
        <f t="shared" si="0"/>
        <v>87053438756</v>
      </c>
      <c r="M10" s="20">
        <v>23710032628</v>
      </c>
      <c r="N10" s="20">
        <v>22758050043</v>
      </c>
      <c r="O10" s="54">
        <v>23610307653</v>
      </c>
      <c r="P10" s="45">
        <v>25964313140</v>
      </c>
      <c r="Q10" s="45">
        <f t="shared" si="1"/>
        <v>96042703464</v>
      </c>
      <c r="R10" s="73">
        <f t="shared" si="2"/>
        <v>9.9702448676093125E-2</v>
      </c>
      <c r="S10" s="73">
        <f t="shared" si="3"/>
        <v>0.11634247917771856</v>
      </c>
    </row>
    <row r="11" spans="1:19" ht="12.75" customHeight="1">
      <c r="A11" s="4"/>
      <c r="B11" s="4" t="s">
        <v>85</v>
      </c>
      <c r="C11" s="74">
        <v>23239661966</v>
      </c>
      <c r="D11" s="74">
        <v>25083733091</v>
      </c>
      <c r="E11" s="19">
        <v>24190897966</v>
      </c>
      <c r="F11" s="20">
        <v>21955571965</v>
      </c>
      <c r="G11" s="20">
        <v>94723991867</v>
      </c>
      <c r="H11" s="20">
        <v>16292265490</v>
      </c>
      <c r="I11" s="20">
        <v>12247761888</v>
      </c>
      <c r="J11" s="20">
        <v>14385286518</v>
      </c>
      <c r="K11" s="20">
        <v>12748628494</v>
      </c>
      <c r="L11" s="20">
        <f t="shared" si="0"/>
        <v>55673942390</v>
      </c>
      <c r="M11" s="20">
        <v>11296459679</v>
      </c>
      <c r="N11" s="20">
        <v>11780227685</v>
      </c>
      <c r="O11" s="54">
        <v>11674356327</v>
      </c>
      <c r="P11" s="45">
        <v>10148453493</v>
      </c>
      <c r="Q11" s="45">
        <f t="shared" si="1"/>
        <v>44899497184</v>
      </c>
      <c r="R11" s="73">
        <f t="shared" si="2"/>
        <v>-0.13070552168010763</v>
      </c>
      <c r="S11" s="73">
        <f t="shared" si="3"/>
        <v>-0.20395723369174523</v>
      </c>
    </row>
    <row r="12" spans="1:19" ht="12.75" customHeight="1">
      <c r="A12" s="4"/>
      <c r="B12" s="4" t="s">
        <v>86</v>
      </c>
      <c r="C12" s="74">
        <v>4328612188</v>
      </c>
      <c r="D12" s="74">
        <v>5454373652</v>
      </c>
      <c r="E12" s="19">
        <v>5885166735</v>
      </c>
      <c r="F12" s="20">
        <v>5791208928</v>
      </c>
      <c r="G12" s="20">
        <v>21459361503</v>
      </c>
      <c r="H12" s="20">
        <v>4610626184</v>
      </c>
      <c r="I12" s="20">
        <v>5871883072</v>
      </c>
      <c r="J12" s="20">
        <v>9810998949</v>
      </c>
      <c r="K12" s="20">
        <v>7179016094</v>
      </c>
      <c r="L12" s="20">
        <f t="shared" si="0"/>
        <v>27472524299</v>
      </c>
      <c r="M12" s="20">
        <v>6626424244</v>
      </c>
      <c r="N12" s="20">
        <v>6741764163</v>
      </c>
      <c r="O12" s="54">
        <v>8409175390</v>
      </c>
      <c r="P12" s="45">
        <v>7919793709</v>
      </c>
      <c r="Q12" s="45">
        <f t="shared" si="1"/>
        <v>29697157506</v>
      </c>
      <c r="R12" s="73">
        <f t="shared" si="2"/>
        <v>-5.8196155782642034E-2</v>
      </c>
      <c r="S12" s="73">
        <f t="shared" si="3"/>
        <v>0.10318650986436961</v>
      </c>
    </row>
    <row r="13" spans="1:19" ht="12.75" customHeight="1">
      <c r="A13" s="4"/>
      <c r="B13" s="4" t="s">
        <v>87</v>
      </c>
      <c r="C13" s="74">
        <v>1175560862</v>
      </c>
      <c r="D13" s="74">
        <v>1186222332</v>
      </c>
      <c r="E13" s="19">
        <v>1163940944</v>
      </c>
      <c r="F13" s="20">
        <v>1053172690</v>
      </c>
      <c r="G13" s="20">
        <v>4578896828</v>
      </c>
      <c r="H13" s="20">
        <v>1122327415</v>
      </c>
      <c r="I13" s="20">
        <v>1169740688</v>
      </c>
      <c r="J13" s="20">
        <v>1202188649</v>
      </c>
      <c r="K13" s="20">
        <v>1179094265</v>
      </c>
      <c r="L13" s="20">
        <f t="shared" si="0"/>
        <v>4673351017</v>
      </c>
      <c r="M13" s="20">
        <v>1153458476</v>
      </c>
      <c r="N13" s="20">
        <v>1149255317</v>
      </c>
      <c r="O13" s="54">
        <v>1160331066</v>
      </c>
      <c r="P13" s="45">
        <v>1048176223</v>
      </c>
      <c r="Q13" s="45">
        <f t="shared" si="1"/>
        <v>4511221082</v>
      </c>
      <c r="R13" s="73">
        <f t="shared" si="2"/>
        <v>-9.6657623230437584E-2</v>
      </c>
      <c r="S13" s="73">
        <f t="shared" si="3"/>
        <v>-0.11103271883016075</v>
      </c>
    </row>
    <row r="14" spans="1:19" ht="12.75" customHeight="1">
      <c r="A14" s="4"/>
      <c r="B14" s="4" t="s">
        <v>82</v>
      </c>
      <c r="C14" s="74">
        <v>4647008676</v>
      </c>
      <c r="D14" s="74">
        <v>4958979346</v>
      </c>
      <c r="E14" s="19">
        <v>4927810529</v>
      </c>
      <c r="F14" s="23">
        <v>4569636645</v>
      </c>
      <c r="G14" s="23">
        <v>19107201685</v>
      </c>
      <c r="H14" s="23">
        <v>3880384749</v>
      </c>
      <c r="I14" s="23">
        <v>3713524168</v>
      </c>
      <c r="J14" s="23">
        <v>6131900813</v>
      </c>
      <c r="K14" s="20">
        <v>4162951917</v>
      </c>
      <c r="L14" s="20">
        <f t="shared" si="0"/>
        <v>17888761647</v>
      </c>
      <c r="M14" s="20">
        <v>3396600429</v>
      </c>
      <c r="N14" s="20">
        <v>4091043861</v>
      </c>
      <c r="O14" s="54">
        <v>5697940773</v>
      </c>
      <c r="P14" s="45">
        <v>7995444552</v>
      </c>
      <c r="Q14" s="45">
        <f t="shared" si="1"/>
        <v>21181029615</v>
      </c>
      <c r="R14" s="73">
        <f t="shared" si="2"/>
        <v>0.40321650759987637</v>
      </c>
      <c r="S14" s="73">
        <f t="shared" si="3"/>
        <v>0.92061900099049354</v>
      </c>
    </row>
    <row r="15" spans="1:19" ht="15.75" customHeight="1">
      <c r="A15" s="34" t="s">
        <v>88</v>
      </c>
      <c r="B15" s="46"/>
      <c r="C15" s="24">
        <v>8535555311</v>
      </c>
      <c r="D15" s="24">
        <v>11571076995</v>
      </c>
      <c r="E15" s="66">
        <v>13040939257</v>
      </c>
      <c r="F15" s="48">
        <v>7966956760</v>
      </c>
      <c r="G15" s="44">
        <v>41114528323</v>
      </c>
      <c r="H15" s="44">
        <v>12864074468</v>
      </c>
      <c r="I15" s="37">
        <v>5733639692</v>
      </c>
      <c r="J15" s="38">
        <v>-2203983540</v>
      </c>
      <c r="K15" s="39">
        <v>6941335091</v>
      </c>
      <c r="L15" s="39">
        <f t="shared" si="0"/>
        <v>23335065711</v>
      </c>
      <c r="M15" s="39">
        <v>9438455756</v>
      </c>
      <c r="N15" s="39">
        <v>5807539947</v>
      </c>
      <c r="O15" s="68">
        <v>5486949490</v>
      </c>
      <c r="P15" s="40">
        <v>1990542556</v>
      </c>
      <c r="Q15" s="40">
        <f t="shared" si="1"/>
        <v>22723487749</v>
      </c>
      <c r="R15" s="69">
        <f t="shared" si="2"/>
        <v>-0.63722236560993017</v>
      </c>
      <c r="S15" s="69">
        <f t="shared" si="3"/>
        <v>-0.71323347311370999</v>
      </c>
    </row>
    <row r="16" spans="1:19" ht="12.75" customHeight="1">
      <c r="A16" s="4"/>
      <c r="B16" s="4" t="s">
        <v>89</v>
      </c>
      <c r="C16" s="19">
        <v>459661893</v>
      </c>
      <c r="D16" s="19">
        <v>7331796</v>
      </c>
      <c r="E16" s="71">
        <v>4379259</v>
      </c>
      <c r="F16" s="41">
        <v>2050345678</v>
      </c>
      <c r="G16" s="41">
        <v>2521718626</v>
      </c>
      <c r="H16" s="41">
        <v>7318125406</v>
      </c>
      <c r="I16" s="41">
        <v>5562034506</v>
      </c>
      <c r="J16" s="41">
        <v>1286746932</v>
      </c>
      <c r="K16" s="41">
        <v>42850036323</v>
      </c>
      <c r="L16" s="41">
        <f t="shared" si="0"/>
        <v>57016943167</v>
      </c>
      <c r="M16" s="41">
        <v>3055781552</v>
      </c>
      <c r="N16" s="41">
        <v>32867017</v>
      </c>
      <c r="O16" s="72">
        <v>626810629</v>
      </c>
      <c r="P16" s="42">
        <v>684398637</v>
      </c>
      <c r="Q16" s="42">
        <f t="shared" si="1"/>
        <v>4399857835</v>
      </c>
      <c r="R16" s="73">
        <f t="shared" si="2"/>
        <v>9.1874651347049863E-2</v>
      </c>
      <c r="S16" s="73">
        <f t="shared" si="3"/>
        <v>-0.98402805001514915</v>
      </c>
    </row>
    <row r="17" spans="1:19" ht="12.75" customHeight="1">
      <c r="A17" s="4"/>
      <c r="B17" s="4" t="s">
        <v>90</v>
      </c>
      <c r="C17" s="19">
        <v>7062690</v>
      </c>
      <c r="D17" s="19">
        <v>395886251</v>
      </c>
      <c r="E17" s="71">
        <v>105412957</v>
      </c>
      <c r="F17" s="41">
        <v>794595622</v>
      </c>
      <c r="G17" s="41">
        <v>535357520</v>
      </c>
      <c r="H17" s="41">
        <v>143186799</v>
      </c>
      <c r="I17" s="41">
        <v>1433974809</v>
      </c>
      <c r="J17" s="41">
        <v>-299600758</v>
      </c>
      <c r="K17" s="41">
        <v>33414166514</v>
      </c>
      <c r="L17" s="41">
        <f t="shared" si="0"/>
        <v>34691727364</v>
      </c>
      <c r="M17" s="41">
        <v>178905443</v>
      </c>
      <c r="N17" s="41">
        <v>2177252276</v>
      </c>
      <c r="O17" s="72">
        <v>-155826871</v>
      </c>
      <c r="P17" s="42">
        <v>12617780570</v>
      </c>
      <c r="Q17" s="42">
        <f t="shared" si="1"/>
        <v>14818111418</v>
      </c>
      <c r="R17" s="75" t="s">
        <v>135</v>
      </c>
      <c r="S17" s="73">
        <f t="shared" si="3"/>
        <v>-0.62238230408310935</v>
      </c>
    </row>
    <row r="18" spans="1:19" ht="12.75" customHeight="1">
      <c r="A18" s="4"/>
      <c r="B18" s="4" t="s">
        <v>92</v>
      </c>
      <c r="C18" s="19">
        <v>2701919484</v>
      </c>
      <c r="D18" s="19">
        <v>306892383</v>
      </c>
      <c r="E18" s="71">
        <v>100216199</v>
      </c>
      <c r="F18" s="41">
        <v>13136740691</v>
      </c>
      <c r="G18" s="41">
        <v>13831325671</v>
      </c>
      <c r="H18" s="41">
        <v>2967461865</v>
      </c>
      <c r="I18" s="41">
        <v>516764370</v>
      </c>
      <c r="J18" s="41">
        <v>5759899709</v>
      </c>
      <c r="K18" s="41">
        <v>22360982245</v>
      </c>
      <c r="L18" s="41">
        <f t="shared" si="0"/>
        <v>31605108189</v>
      </c>
      <c r="M18" s="41">
        <v>2708458731</v>
      </c>
      <c r="N18" s="41">
        <v>29282280881</v>
      </c>
      <c r="O18" s="72">
        <v>5684046642</v>
      </c>
      <c r="P18" s="42">
        <v>2457596258</v>
      </c>
      <c r="Q18" s="42">
        <f t="shared" si="1"/>
        <v>40132382512</v>
      </c>
      <c r="R18" s="73">
        <f t="shared" ref="R18:R19" si="4">P18/O18-1</f>
        <v>-0.56763263695963184</v>
      </c>
      <c r="S18" s="73">
        <f t="shared" si="3"/>
        <v>-0.89009444079543831</v>
      </c>
    </row>
    <row r="19" spans="1:19" ht="12.75" customHeight="1">
      <c r="A19" s="4"/>
      <c r="B19" s="4" t="s">
        <v>93</v>
      </c>
      <c r="C19" s="19">
        <v>671082292</v>
      </c>
      <c r="D19" s="19">
        <v>801055318</v>
      </c>
      <c r="E19" s="71">
        <v>959433426</v>
      </c>
      <c r="F19" s="43">
        <v>4356485112</v>
      </c>
      <c r="G19" s="43">
        <v>6788056148</v>
      </c>
      <c r="H19" s="43">
        <v>91412829</v>
      </c>
      <c r="I19" s="43">
        <v>221247653</v>
      </c>
      <c r="J19" s="43">
        <v>192117489</v>
      </c>
      <c r="K19" s="41">
        <v>657937283</v>
      </c>
      <c r="L19" s="41">
        <f t="shared" si="0"/>
        <v>1162715254</v>
      </c>
      <c r="M19" s="41">
        <v>2810757749</v>
      </c>
      <c r="N19" s="41">
        <v>15341115561</v>
      </c>
      <c r="O19" s="72">
        <v>2941559193</v>
      </c>
      <c r="P19" s="42">
        <v>9661727250</v>
      </c>
      <c r="Q19" s="42">
        <f t="shared" si="1"/>
        <v>30755159753</v>
      </c>
      <c r="R19" s="73">
        <f t="shared" si="4"/>
        <v>2.284559859611841</v>
      </c>
      <c r="S19" s="73">
        <f t="shared" si="3"/>
        <v>13.684875746735878</v>
      </c>
    </row>
    <row r="20" spans="1:19" ht="15.75" customHeight="1">
      <c r="A20" s="34" t="s">
        <v>95</v>
      </c>
      <c r="B20" s="47"/>
      <c r="C20" s="66">
        <v>11018991706</v>
      </c>
      <c r="D20" s="66">
        <v>10688359605</v>
      </c>
      <c r="E20" s="66">
        <v>12080688332</v>
      </c>
      <c r="F20" s="48">
        <v>18002962395</v>
      </c>
      <c r="G20" s="44">
        <v>49376558952</v>
      </c>
      <c r="H20" s="44">
        <v>22915062111</v>
      </c>
      <c r="I20" s="37">
        <v>10157216106</v>
      </c>
      <c r="J20" s="38">
        <v>4950146370</v>
      </c>
      <c r="K20" s="39">
        <v>38080249862</v>
      </c>
      <c r="L20" s="39">
        <f t="shared" si="0"/>
        <v>76102674449</v>
      </c>
      <c r="M20" s="39">
        <v>12213032847</v>
      </c>
      <c r="N20" s="39">
        <v>31411320008</v>
      </c>
      <c r="O20" s="68">
        <v>9012074439</v>
      </c>
      <c r="P20" s="40">
        <v>-17146970369</v>
      </c>
      <c r="Q20" s="40">
        <f t="shared" si="1"/>
        <v>35489456925</v>
      </c>
      <c r="R20" s="76" t="s">
        <v>135</v>
      </c>
      <c r="S20" s="76" t="s">
        <v>135</v>
      </c>
    </row>
    <row r="21" spans="1:19" ht="12.75" customHeight="1">
      <c r="A21" s="4"/>
      <c r="B21" s="4" t="s">
        <v>96</v>
      </c>
      <c r="C21" s="19">
        <v>2588297199</v>
      </c>
      <c r="D21" s="71">
        <v>1630610475</v>
      </c>
      <c r="E21" s="71">
        <v>1674767562</v>
      </c>
      <c r="F21" s="43">
        <v>-539018072</v>
      </c>
      <c r="G21" s="43">
        <v>-820792448</v>
      </c>
      <c r="H21" s="43">
        <v>3780757881</v>
      </c>
      <c r="I21" s="43">
        <v>1958682405</v>
      </c>
      <c r="J21" s="43">
        <v>829827445</v>
      </c>
      <c r="K21" s="41">
        <v>2236068716</v>
      </c>
      <c r="L21" s="41">
        <f t="shared" si="0"/>
        <v>8805336447</v>
      </c>
      <c r="M21" s="41">
        <v>2976201941</v>
      </c>
      <c r="N21" s="41">
        <v>5629394219</v>
      </c>
      <c r="O21" s="72">
        <v>89187685</v>
      </c>
      <c r="P21" s="42">
        <v>-1478266458</v>
      </c>
      <c r="Q21" s="42">
        <f t="shared" si="1"/>
        <v>7216517387</v>
      </c>
      <c r="R21" s="73"/>
      <c r="S21" s="73"/>
    </row>
    <row r="22" spans="1:19" ht="15.75" customHeight="1">
      <c r="A22" s="34" t="s">
        <v>97</v>
      </c>
      <c r="B22" s="47"/>
      <c r="C22" s="66">
        <v>8430694507</v>
      </c>
      <c r="D22" s="66">
        <v>9057749130</v>
      </c>
      <c r="E22" s="66">
        <v>10405920770</v>
      </c>
      <c r="F22" s="48">
        <v>18541980467</v>
      </c>
      <c r="G22" s="44">
        <v>50197351400</v>
      </c>
      <c r="H22" s="44">
        <v>19134304230</v>
      </c>
      <c r="I22" s="37">
        <v>8198533701</v>
      </c>
      <c r="J22" s="38">
        <v>4120318925</v>
      </c>
      <c r="K22" s="39">
        <v>35844181146</v>
      </c>
      <c r="L22" s="39">
        <f t="shared" si="0"/>
        <v>67297338002</v>
      </c>
      <c r="M22" s="39">
        <v>9236830906</v>
      </c>
      <c r="N22" s="39">
        <v>25781925789</v>
      </c>
      <c r="O22" s="68">
        <v>8922886754</v>
      </c>
      <c r="P22" s="40">
        <v>-15668703911</v>
      </c>
      <c r="Q22" s="40">
        <f t="shared" si="1"/>
        <v>28272939538</v>
      </c>
      <c r="R22" s="76" t="s">
        <v>135</v>
      </c>
      <c r="S22" s="76" t="s">
        <v>135</v>
      </c>
    </row>
    <row r="23" spans="1:19" ht="12.75" customHeight="1">
      <c r="A23" s="4"/>
      <c r="B23" s="4" t="s">
        <v>98</v>
      </c>
      <c r="C23" s="19">
        <v>0</v>
      </c>
      <c r="D23" s="71">
        <v>0</v>
      </c>
      <c r="E23" s="71">
        <v>0</v>
      </c>
      <c r="F23" s="43"/>
      <c r="G23" s="43"/>
      <c r="H23" s="43"/>
      <c r="I23" s="43"/>
      <c r="J23" s="43"/>
      <c r="K23" s="41"/>
      <c r="L23" s="41">
        <f t="shared" si="0"/>
        <v>0</v>
      </c>
      <c r="M23" s="13"/>
      <c r="N23" s="13"/>
      <c r="O23" s="51"/>
      <c r="P23" s="14"/>
      <c r="Q23" s="14">
        <f t="shared" si="1"/>
        <v>0</v>
      </c>
      <c r="R23" s="73"/>
      <c r="S23" s="73"/>
    </row>
    <row r="24" spans="1:19" ht="15.75" customHeight="1">
      <c r="A24" s="34" t="s">
        <v>99</v>
      </c>
      <c r="B24" s="34"/>
      <c r="C24" s="66">
        <v>8430694507</v>
      </c>
      <c r="D24" s="66">
        <v>9057749130</v>
      </c>
      <c r="E24" s="66">
        <v>10405920770</v>
      </c>
      <c r="F24" s="48">
        <v>18541980467</v>
      </c>
      <c r="G24" s="44">
        <v>50197351400</v>
      </c>
      <c r="H24" s="44">
        <v>19134304230</v>
      </c>
      <c r="I24" s="37">
        <v>8198533701</v>
      </c>
      <c r="J24" s="39">
        <v>4120318925</v>
      </c>
      <c r="K24" s="39">
        <v>35844181146</v>
      </c>
      <c r="L24" s="39">
        <f t="shared" si="0"/>
        <v>67297338002</v>
      </c>
      <c r="M24" s="39">
        <v>9236830906</v>
      </c>
      <c r="N24" s="39">
        <v>25781925789</v>
      </c>
      <c r="O24" s="68">
        <v>8922886754</v>
      </c>
      <c r="P24" s="77">
        <v>-15668703911</v>
      </c>
      <c r="Q24" s="77">
        <f t="shared" si="1"/>
        <v>28272939538</v>
      </c>
      <c r="R24" s="76" t="s">
        <v>135</v>
      </c>
      <c r="S24" s="76" t="s">
        <v>135</v>
      </c>
    </row>
  </sheetData>
  <mergeCells count="2">
    <mergeCell ref="A1:S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Consolidated Finacial Position</vt:lpstr>
      <vt:lpstr>Consolidated Income Statement</vt:lpstr>
      <vt:lpstr>Consolidated Subsidiaries</vt:lpstr>
      <vt:lpstr>Financial Position</vt:lpstr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정 성훈</cp:lastModifiedBy>
  <dcterms:modified xsi:type="dcterms:W3CDTF">2025-11-11T09:10:00Z</dcterms:modified>
</cp:coreProperties>
</file>